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8904" activeTab="2"/>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'5.3'!$A$1:$F$21</definedName>
    <definedName name="_xlnm.Print_Area" localSheetId="2">'Публічний додаток'!$A$1:$S$36</definedName>
    <definedName name="_xlnm.Print_Area" localSheetId="0">'ПублПасп'!$A$1:$J$33</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<sst xmlns="http://schemas.openxmlformats.org/spreadsheetml/2006/main" count="452" uniqueCount="156">
  <si>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</si>
  <si>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</si>
  <si>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</si>
  <si>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</si>
  <si>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</si>
  <si>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</si>
  <si>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</si>
  <si>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</si>
  <si>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</si>
  <si>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</si>
  <si>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</si>
  <si>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</si>
  <si>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</si>
  <si>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</si>
  <si>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</si>
  <si>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</si>
  <si>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</si>
  <si>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</si>
  <si>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</si>
  <si>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</si>
  <si>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</si>
  <si>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</si>
  <si>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</si>
  <si>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</si>
  <si>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</si>
  <si>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</si>
  <si>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</si>
  <si>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</si>
  <si>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</si>
  <si>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</si>
  <si>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</si>
  <si>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</si>
  <si>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</si>
  <si>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</si>
  <si>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</si>
  <si>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</si>
  <si>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</si>
  <si>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</si>
  <si>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</si>
  <si>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</si>
  <si>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</si>
  <si>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</si>
  <si>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</si>
  <si>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</si>
  <si>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</si>
  <si>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</si>
  <si>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</si>
  <si>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</si>
  <si>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</si>
  <si>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</si>
  <si>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</si>
  <si>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</si>
  <si>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</si>
  <si>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</si>
  <si>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</si>
  <si>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</si>
  <si>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</si>
  <si>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</si>
  <si>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</si>
  <si>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</si>
  <si>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</si>
  <si>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</si>
  <si>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</si>
  <si>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</si>
  <si>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</si>
  <si>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</si>
  <si>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</si>
  <si>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</si>
  <si>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</si>
  <si>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</si>
  <si>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</si>
  <si>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</si>
  <si>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</si>
  <si>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Примітки інше торги, суди, мораторій, інша додаткова інформація</t>
  </si>
  <si>
    <t>Дебіторська заборгованість</t>
  </si>
  <si>
    <t>Ні</t>
  </si>
  <si>
    <t>Всього:</t>
  </si>
  <si>
    <t>Перелік дебіторської заборгованості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</si>
  <si>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</si>
  <si>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</si>
  <si>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</si>
  <si>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</si>
  <si>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3578</t>
  </si>
  <si>
    <t>Претензійно-позовна робота</t>
  </si>
  <si>
    <t>АТ АКБ «АРКАДА»</t>
  </si>
  <si>
    <t>ТОВ «ОФ «ДЕ ВІЗУ»</t>
  </si>
  <si>
    <t>https://www.fg.gov.ua/passport/50686</t>
  </si>
  <si>
    <t>юридичні особи</t>
  </si>
  <si>
    <t>2809</t>
  </si>
  <si>
    <t>Залишок заборгованості (не включає штрафи та пені) станом на 01.11.2022 (евів. грн.)</t>
  </si>
  <si>
    <t>24 позиції (відповідно до публічного додатку)</t>
  </si>
  <si>
    <t>Дебіторська заборгованість, 24 позиції</t>
  </si>
  <si>
    <t>Нараховані доходи за депозитарні послуги (код активу 301), 16 позицій
Нараховані доходи за інші послуги (код активу 306), 5 позицій
Інша дебіторська заборгованість (код активу ), 3 позиції</t>
  </si>
  <si>
    <t>306</t>
  </si>
  <si>
    <t>301</t>
  </si>
  <si>
    <t>311</t>
  </si>
  <si>
    <t>3500</t>
  </si>
  <si>
    <t>3519</t>
  </si>
  <si>
    <t>9615</t>
  </si>
  <si>
    <t>MF-28090017980 від 20.12.2019</t>
  </si>
  <si>
    <t>MF-28094003850000 від 09.01.2020</t>
  </si>
  <si>
    <t>ВІ-369900 від 22.11.2018</t>
  </si>
  <si>
    <t>MF-35003149980 від 30.01.2020</t>
  </si>
  <si>
    <t>MF-35198043980 від 27.11.2019</t>
  </si>
  <si>
    <t>АФ-1 від 28.09.2020</t>
  </si>
  <si>
    <t>ЮО-5502 від 28.10.2020</t>
  </si>
  <si>
    <t>ЮА-2 від 30.09.2017</t>
  </si>
  <si>
    <t>ЮО-99 від 28.01.2020</t>
  </si>
  <si>
    <t>ЮО-9112 від 28.09.2020</t>
  </si>
  <si>
    <t>СТ-19 від 28.01.2020</t>
  </si>
  <si>
    <t>ЮО-6269 від 28.09.2020</t>
  </si>
  <si>
    <t>ЮО-39 від 28.09.2020</t>
  </si>
  <si>
    <t>ЮО-16 від 01.07.2019</t>
  </si>
  <si>
    <t>ЮА-3 від 31.08.2017</t>
  </si>
  <si>
    <t>ЮА-1 від 30.09.2017</t>
  </si>
  <si>
    <t>ЮО-8701 від 28.08.2020</t>
  </si>
  <si>
    <t>ЮО-5503 від 28.09.2020</t>
  </si>
  <si>
    <t>MF-35782545980 від 27.04.2020</t>
  </si>
  <si>
    <t>ЮО-3829 від 30.03.2020</t>
  </si>
  <si>
    <t>MF-35783544980 від 25.03.2020</t>
  </si>
  <si>
    <t>ЮО-46 від 28.01.2020</t>
  </si>
  <si>
    <t>БІ-1 від 28.12.2020</t>
  </si>
  <si>
    <t>ЮО-64 від 21.12.2018</t>
  </si>
  <si>
    <t>20.12.2019</t>
  </si>
  <si>
    <t>09.01.2020</t>
  </si>
  <si>
    <t>22.11.2018</t>
  </si>
  <si>
    <t>30.01.2020</t>
  </si>
  <si>
    <t>27.11.2019</t>
  </si>
  <si>
    <t>28.09.2020</t>
  </si>
  <si>
    <t>28.10.2020</t>
  </si>
  <si>
    <t>30.09.2017</t>
  </si>
  <si>
    <t>28.01.2020</t>
  </si>
  <si>
    <t>01.07.2019</t>
  </si>
  <si>
    <t>31.08.2017</t>
  </si>
  <si>
    <t>28.08.2020</t>
  </si>
  <si>
    <t>27.04.2020</t>
  </si>
  <si>
    <t>30.03.2020</t>
  </si>
  <si>
    <t>25.03.2020</t>
  </si>
  <si>
    <t>28.12.2020</t>
  </si>
  <si>
    <t>21.12.2018</t>
  </si>
  <si>
    <t>Надання правової допомоги щодо реєстрації прав на знак для товарів і послуг</t>
  </si>
  <si>
    <t>За подання заявки на знак</t>
  </si>
  <si>
    <t>Аванс за активну електроенергію</t>
  </si>
  <si>
    <t>Витяг з державного реєстру обтяженнь рухомого майна</t>
  </si>
  <si>
    <t>За розгляд заяви про надання попередніх висновків відповідно до ст.29 закону України "Про захист економічної конкуренц</t>
  </si>
  <si>
    <t>Нараховані доходи за депозитарні послуги</t>
  </si>
  <si>
    <t>Нараховані доходи по опер. лізингу приміщення</t>
  </si>
  <si>
    <t>Нараховані доходи по відшкодуванню комунальних послуг</t>
  </si>
  <si>
    <t>Списана безнадійна фінансова дебіторська заборгованість за нарахованими доходами</t>
  </si>
  <si>
    <t>980</t>
  </si>
  <si>
    <t>01.12.2020</t>
  </si>
  <si>
    <t>стягнення заборгованості</t>
  </si>
  <si>
    <t>ППР не здійснюється</t>
  </si>
  <si>
    <t>https://www.fg.gov.ua/passport/49444</t>
  </si>
  <si>
    <t>Дата надіслання вимоги / претензії 19.03.2021; Дати звернення до суду: 02.06.2021; Стан розгляду справи у суді (короткий опис): 02.06.2021 відкрито провадження, 11.08.2021 відмовлено у задоволенні позову, 03.09.2021 подано апеляційну скаргу, в задоволенні апеляційної скарги відмовлено</t>
  </si>
  <si>
    <t>відповідно до Публічного додатку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</si>
</sst>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_-* #,##0_₴_-;\-* #,##0_₴_-;_-* &quot;-&quot;??_₴_-;_-@_-"/>
    <numFmt numFmtId="197" formatCode="#,##0_₴"/>
    <numFmt numFmtId="198" formatCode="[$-422]d\ mmmm\ yyyy&quot; р.&quot;"/>
    <numFmt numFmtId="199" formatCode="_-* #,##0.0_₴_-;\-* #,##0.0_₴_-;_-* &quot;-&quot;??_₴_-;_-@_-"/>
    <numFmt numFmtId="200" formatCode="#,##0.00&quot;₴&quot;"/>
    <numFmt numFmtId="201" formatCode="#,##0.00_₴"/>
    <numFmt numFmtId="202" formatCode="0.0%"/>
    <numFmt numFmtId="203" formatCode="#,##0.0"/>
    <numFmt numFmtId="204" formatCode="[$-FC19]d\ mmmm\ yyyy\ &quot;г.&quot;"/>
    <numFmt numFmtId="205" formatCode="#,##0.00_ ;\-#,##0.00\ "/>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_-* #,##0.000000\ _₽_-;\-* #,##0.000000\ _₽_-;_-* &quot;-&quot;??????\ _₽_-;_-@_-"/>
    <numFmt numFmtId="211" formatCode="#,##0.00;[Red]#,##0.00"/>
  </numFmts>
  <fonts count="57">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b/>
      <sz val="11"/>
      <name val="Times New Roman"/>
      <family val="1"/>
    </font>
    <font>
      <sz val="11"/>
      <name val="Times New Roman"/>
      <family val="1"/>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style="thin"/>
      <top style="thin"/>
      <bottom style="thin"/>
    </border>
    <border>
      <left/>
      <right/>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9" fontId="1" fillId="0" borderId="0" applyFont="0" applyFill="0" applyBorder="0" applyAlignment="0" applyProtection="0"/>
    <xf numFmtId="0" fontId="38" fillId="26" borderId="0" applyNumberFormat="0" applyBorder="0" applyAlignment="0" applyProtection="0"/>
    <xf numFmtId="0" fontId="39" fillId="0" borderId="0" applyNumberForma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170"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7" borderId="6"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1" applyNumberFormat="0" applyAlignment="0" applyProtection="0"/>
    <xf numFmtId="0" fontId="0" fillId="0" borderId="0">
      <alignment/>
      <protection/>
    </xf>
    <xf numFmtId="0" fontId="8" fillId="0" borderId="0" applyNumberFormat="0" applyFill="0" applyBorder="0" applyAlignment="0" applyProtection="0"/>
    <xf numFmtId="0" fontId="48" fillId="0" borderId="7" applyNumberFormat="0" applyFill="0" applyAlignment="0" applyProtection="0"/>
    <xf numFmtId="0" fontId="49" fillId="30" borderId="0" applyNumberFormat="0" applyBorder="0" applyAlignment="0" applyProtection="0"/>
    <xf numFmtId="0" fontId="1" fillId="31" borderId="8" applyNumberFormat="0" applyFont="0" applyAlignment="0" applyProtection="0"/>
    <xf numFmtId="9" fontId="0" fillId="0" borderId="0" applyFont="0" applyFill="0" applyBorder="0" applyAlignment="0" applyProtection="0"/>
    <xf numFmtId="0" fontId="50" fillId="29"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93" fontId="1" fillId="0" borderId="0" applyFon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6" fontId="1" fillId="0" borderId="0" xfId="66"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6" fontId="2" fillId="0" borderId="13" xfId="66"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7"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71" fontId="1" fillId="0" borderId="0" xfId="66" applyNumberFormat="1" applyFont="1" applyBorder="1" applyAlignment="1" applyProtection="1">
      <alignment horizontal="center" wrapText="1"/>
      <protection/>
    </xf>
    <xf numFmtId="0" fontId="0" fillId="0" borderId="13" xfId="0" applyBorder="1" applyAlignment="1">
      <alignment/>
    </xf>
    <xf numFmtId="0" fontId="39" fillId="0" borderId="13" xfId="43" applyBorder="1" applyAlignment="1" applyProtection="1">
      <alignment wrapText="1"/>
      <protection/>
    </xf>
    <xf numFmtId="0" fontId="11" fillId="0" borderId="0" xfId="0" applyFont="1" applyFill="1" applyBorder="1" applyAlignment="1">
      <alignment horizontal="left" wrapText="1"/>
    </xf>
    <xf numFmtId="14" fontId="10" fillId="0" borderId="0" xfId="0" applyNumberFormat="1" applyFont="1" applyAlignment="1">
      <alignment horizontal="right"/>
    </xf>
    <xf numFmtId="0" fontId="11" fillId="0" borderId="0" xfId="0" applyFont="1" applyFill="1" applyBorder="1" applyAlignment="1">
      <alignment vertical="center" wrapText="1"/>
    </xf>
    <xf numFmtId="14" fontId="10" fillId="0" borderId="0" xfId="0" applyNumberFormat="1" applyFont="1" applyAlignment="1">
      <alignment vertical="center"/>
    </xf>
    <xf numFmtId="14" fontId="12"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14" fontId="10" fillId="0" borderId="0" xfId="0" applyNumberFormat="1" applyFont="1" applyAlignment="1">
      <alignment horizontal="left"/>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0" fontId="0" fillId="0" borderId="17" xfId="0" applyFont="1" applyFill="1" applyBorder="1" applyAlignment="1" applyProtection="1">
      <alignment horizontal="right"/>
      <protection/>
    </xf>
    <xf numFmtId="0" fontId="0" fillId="0" borderId="13" xfId="0" applyNumberFormat="1" applyFont="1" applyFill="1" applyBorder="1" applyAlignment="1" applyProtection="1">
      <alignmen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6"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4" fontId="0" fillId="0" borderId="0" xfId="0" applyNumberFormat="1" applyFont="1" applyFill="1" applyAlignment="1">
      <alignment/>
    </xf>
    <xf numFmtId="4" fontId="0" fillId="0" borderId="13" xfId="0" applyNumberFormat="1" applyFont="1" applyFill="1" applyBorder="1" applyAlignment="1">
      <alignment/>
    </xf>
    <xf numFmtId="0" fontId="0" fillId="0" borderId="0" xfId="0" applyAlignment="1">
      <alignment vertical="center"/>
    </xf>
    <xf numFmtId="4" fontId="0" fillId="0" borderId="0" xfId="0" applyNumberFormat="1" applyFill="1" applyAlignment="1">
      <alignment/>
    </xf>
    <xf numFmtId="0" fontId="48" fillId="34" borderId="13" xfId="0" applyFont="1" applyFill="1" applyBorder="1" applyAlignment="1">
      <alignment horizontal="center" vertical="center" wrapText="1"/>
    </xf>
    <xf numFmtId="14" fontId="48" fillId="34" borderId="13" xfId="0" applyNumberFormat="1" applyFont="1" applyFill="1" applyBorder="1" applyAlignment="1">
      <alignment horizontal="center" vertical="center" wrapText="1"/>
    </xf>
    <xf numFmtId="0" fontId="48" fillId="34" borderId="13" xfId="0" applyFont="1" applyFill="1" applyBorder="1" applyAlignment="1">
      <alignment horizontal="center" vertical="center" textRotation="90" wrapText="1"/>
    </xf>
    <xf numFmtId="0" fontId="48" fillId="33" borderId="13" xfId="0" applyFont="1" applyFill="1" applyBorder="1" applyAlignment="1">
      <alignment horizontal="center" vertical="center" wrapText="1"/>
    </xf>
    <xf numFmtId="4" fontId="48" fillId="0" borderId="13" xfId="0" applyNumberFormat="1" applyFont="1" applyFill="1" applyBorder="1" applyAlignment="1">
      <alignment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8" fillId="0" borderId="13" xfId="0" applyNumberFormat="1" applyFont="1" applyBorder="1" applyAlignment="1">
      <alignment horizontal="center" vertical="center" wrapText="1"/>
    </xf>
    <xf numFmtId="14" fontId="48"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6"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205" fontId="1" fillId="0" borderId="0" xfId="66" applyNumberFormat="1" applyFont="1" applyBorder="1" applyAlignment="1">
      <alignment/>
    </xf>
    <xf numFmtId="9" fontId="1" fillId="0" borderId="0" xfId="41" applyFont="1" applyBorder="1" applyAlignment="1">
      <alignment/>
    </xf>
    <xf numFmtId="196" fontId="1" fillId="0" borderId="0" xfId="66" applyNumberFormat="1" applyFont="1" applyBorder="1" applyAlignment="1">
      <alignment/>
    </xf>
    <xf numFmtId="0" fontId="39" fillId="0" borderId="0" xfId="43" applyBorder="1" applyAlignment="1" applyProtection="1">
      <alignment wrapText="1"/>
      <protection/>
    </xf>
    <xf numFmtId="4" fontId="48" fillId="0" borderId="0" xfId="0" applyNumberFormat="1" applyFont="1" applyBorder="1" applyAlignment="1">
      <alignment horizontal="left" wrapText="1"/>
    </xf>
    <xf numFmtId="4" fontId="48" fillId="0" borderId="0" xfId="0" applyNumberFormat="1" applyFont="1" applyFill="1" applyBorder="1" applyAlignment="1">
      <alignment wrapText="1"/>
    </xf>
    <xf numFmtId="14" fontId="48" fillId="0" borderId="0" xfId="0" applyNumberFormat="1" applyFont="1" applyFill="1" applyBorder="1" applyAlignment="1">
      <alignment horizontal="center" vertical="center" wrapText="1"/>
    </xf>
    <xf numFmtId="4" fontId="48" fillId="0" borderId="0" xfId="0" applyNumberFormat="1" applyFont="1" applyBorder="1" applyAlignment="1">
      <alignment horizontal="center" vertic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7"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0" fontId="7" fillId="0" borderId="13" xfId="0" applyFont="1" applyFill="1" applyBorder="1" applyAlignment="1">
      <alignment wrapText="1"/>
    </xf>
    <xf numFmtId="49"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9" fontId="0" fillId="0" borderId="13" xfId="0" applyNumberFormat="1" applyFont="1" applyFill="1" applyBorder="1" applyAlignment="1" applyProtection="1">
      <alignment horizontal="center"/>
      <protection/>
    </xf>
    <xf numFmtId="0" fontId="0" fillId="0" borderId="13" xfId="0" applyBorder="1" applyAlignment="1">
      <alignment horizontal="center"/>
    </xf>
    <xf numFmtId="3" fontId="7" fillId="0" borderId="13" xfId="0" applyNumberFormat="1" applyFont="1" applyFill="1" applyBorder="1" applyAlignment="1">
      <alignment horizontal="right" wrapText="1"/>
    </xf>
    <xf numFmtId="3" fontId="7" fillId="0" borderId="13" xfId="0" applyNumberFormat="1" applyFont="1" applyFill="1" applyBorder="1" applyAlignment="1">
      <alignment horizontal="center" wrapText="1"/>
    </xf>
    <xf numFmtId="9" fontId="1" fillId="0" borderId="13" xfId="41" applyFont="1" applyBorder="1" applyAlignment="1">
      <alignment horizontal="center"/>
    </xf>
    <xf numFmtId="14" fontId="0" fillId="0" borderId="13" xfId="0" applyNumberFormat="1" applyBorder="1" applyAlignment="1">
      <alignment horizontal="center" wrapText="1"/>
    </xf>
    <xf numFmtId="0" fontId="39" fillId="0" borderId="13" xfId="43" applyBorder="1" applyAlignment="1" applyProtection="1">
      <alignment/>
      <protection/>
    </xf>
    <xf numFmtId="14" fontId="0" fillId="0" borderId="13" xfId="0" applyNumberFormat="1" applyBorder="1" applyAlignment="1">
      <alignment horizontal="center"/>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wrapText="1"/>
      <protection/>
    </xf>
    <xf numFmtId="14" fontId="10" fillId="0" borderId="0" xfId="0" applyNumberFormat="1" applyFont="1" applyBorder="1" applyAlignment="1">
      <alignment horizontal="left" wrapText="1"/>
    </xf>
    <xf numFmtId="0" fontId="2" fillId="0" borderId="20"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14" fillId="0" borderId="13" xfId="0" applyFont="1" applyBorder="1" applyAlignment="1">
      <alignment horizontal="center" vertical="center" wrapText="1"/>
    </xf>
    <xf numFmtId="0" fontId="54" fillId="0" borderId="13" xfId="0" applyFont="1" applyBorder="1" applyAlignment="1">
      <alignment horizontal="center" vertical="center" wrapText="1"/>
    </xf>
    <xf numFmtId="14" fontId="54" fillId="0" borderId="13" xfId="0" applyNumberFormat="1" applyFont="1" applyBorder="1" applyAlignment="1">
      <alignment horizontal="center" vertical="center" wrapText="1"/>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71"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horizontal="center" wrapText="1"/>
      <protection/>
    </xf>
    <xf numFmtId="0" fontId="0" fillId="0" borderId="19"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3" xfId="0" applyFont="1" applyFill="1" applyBorder="1" applyAlignment="1">
      <alignment horizontal="center"/>
    </xf>
    <xf numFmtId="0" fontId="2" fillId="32" borderId="14" xfId="0" applyFont="1" applyFill="1" applyBorder="1" applyAlignment="1" applyProtection="1">
      <alignment horizontal="center" vertical="center" wrapText="1"/>
      <protection/>
    </xf>
    <xf numFmtId="0" fontId="0" fillId="0" borderId="19"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20" xfId="0" applyFont="1" applyFill="1" applyBorder="1" applyAlignment="1" applyProtection="1">
      <alignment/>
      <protection/>
    </xf>
    <xf numFmtId="0" fontId="0" fillId="0" borderId="19" xfId="0" applyFont="1" applyFill="1" applyBorder="1" applyAlignment="1" applyProtection="1">
      <alignment/>
      <protection/>
    </xf>
    <xf numFmtId="0" fontId="0" fillId="0" borderId="13" xfId="0" applyBorder="1" applyAlignment="1">
      <alignment horizontal="center"/>
    </xf>
    <xf numFmtId="0" fontId="0" fillId="0" borderId="13" xfId="0" applyBorder="1" applyAlignment="1">
      <alignment wrapText="1"/>
    </xf>
    <xf numFmtId="0" fontId="55" fillId="0" borderId="0" xfId="0" applyFont="1" applyAlignment="1">
      <alignment horizontal="center" vertical="center" wrapText="1"/>
    </xf>
    <xf numFmtId="0" fontId="13" fillId="0" borderId="0" xfId="0" applyFont="1" applyFill="1" applyBorder="1" applyAlignment="1">
      <alignment horizontal="center" vertical="center" wrapText="1"/>
    </xf>
    <xf numFmtId="4" fontId="48" fillId="0" borderId="14" xfId="0" applyNumberFormat="1" applyFont="1" applyBorder="1" applyAlignment="1">
      <alignment horizontal="left" wrapText="1"/>
    </xf>
    <xf numFmtId="4" fontId="48" fillId="0" borderId="20" xfId="0" applyNumberFormat="1" applyFont="1" applyBorder="1" applyAlignment="1">
      <alignment horizontal="left" wrapText="1"/>
    </xf>
    <xf numFmtId="4" fontId="48" fillId="0" borderId="19" xfId="0" applyNumberFormat="1" applyFont="1" applyBorder="1" applyAlignment="1">
      <alignment horizontal="left" wrapText="1"/>
    </xf>
    <xf numFmtId="14" fontId="10" fillId="0" borderId="0" xfId="0" applyNumberFormat="1" applyFont="1" applyBorder="1" applyAlignment="1">
      <alignment horizontal="right" wrapText="1"/>
    </xf>
    <xf numFmtId="0" fontId="56" fillId="0" borderId="0" xfId="0" applyFont="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Финансовый 2"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view="pageBreakPreview" zoomScale="85" zoomScaleNormal="85" zoomScaleSheetLayoutView="85" zoomScalePageLayoutView="0" workbookViewId="0" topLeftCell="A1">
      <selection activeCell="C19" sqref="C19"/>
    </sheetView>
  </sheetViews>
  <sheetFormatPr defaultColWidth="9.140625" defaultRowHeight="15"/>
  <cols>
    <col min="1" max="1" width="1.1484375" style="0" customWidth="1"/>
    <col min="2" max="2" width="38.00390625" style="41" customWidth="1"/>
    <col min="3" max="3" width="33.8515625" style="41" customWidth="1"/>
    <col min="4" max="4" width="5.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17" t="s">
        <v>56</v>
      </c>
      <c r="C1" s="118"/>
      <c r="D1" s="118"/>
      <c r="E1" s="118"/>
      <c r="F1" s="118"/>
      <c r="G1" s="118"/>
      <c r="H1" s="118"/>
      <c r="I1" s="118"/>
      <c r="J1" s="119"/>
      <c r="K1" s="3"/>
    </row>
    <row r="2" spans="1:11" ht="15" customHeight="1">
      <c r="A2" s="2"/>
      <c r="B2" s="120"/>
      <c r="C2" s="121"/>
      <c r="D2" s="121"/>
      <c r="E2" s="121"/>
      <c r="F2" s="121"/>
      <c r="G2" s="121"/>
      <c r="H2" s="121"/>
      <c r="I2" s="121"/>
      <c r="J2" s="122"/>
      <c r="K2" s="3"/>
    </row>
    <row r="3" spans="1:11" ht="15">
      <c r="A3" s="2"/>
      <c r="B3" s="37" t="s">
        <v>1</v>
      </c>
      <c r="C3" s="123">
        <v>44866</v>
      </c>
      <c r="D3" s="124"/>
      <c r="E3" s="125"/>
      <c r="F3" s="125"/>
      <c r="G3" s="125"/>
      <c r="H3" s="125"/>
      <c r="I3" s="125"/>
      <c r="J3" s="126"/>
      <c r="K3" s="3"/>
    </row>
    <row r="4" spans="1:11" ht="14.25">
      <c r="A4" s="2"/>
      <c r="B4" s="104" t="s">
        <v>36</v>
      </c>
      <c r="C4" s="127"/>
      <c r="D4" s="4"/>
      <c r="E4" s="105" t="s">
        <v>32</v>
      </c>
      <c r="F4" s="128"/>
      <c r="G4" s="128"/>
      <c r="H4" s="128"/>
      <c r="I4" s="128"/>
      <c r="J4" s="128"/>
      <c r="K4" s="3"/>
    </row>
    <row r="5" spans="1:13" ht="14.25">
      <c r="A5" s="2"/>
      <c r="B5" s="12" t="s">
        <v>27</v>
      </c>
      <c r="C5" s="23" t="s">
        <v>84</v>
      </c>
      <c r="D5" s="5"/>
      <c r="E5" s="43" t="s">
        <v>33</v>
      </c>
      <c r="F5" s="137" t="s">
        <v>91</v>
      </c>
      <c r="G5" s="137"/>
      <c r="H5" s="138"/>
      <c r="I5" s="132" t="s">
        <v>53</v>
      </c>
      <c r="J5" s="129" t="s">
        <v>0</v>
      </c>
      <c r="L5" s="1"/>
      <c r="M5" s="1"/>
    </row>
    <row r="6" spans="1:13" ht="28.5">
      <c r="A6" s="2"/>
      <c r="B6" s="12" t="s">
        <v>38</v>
      </c>
      <c r="C6" s="23" t="s">
        <v>90</v>
      </c>
      <c r="D6" s="5"/>
      <c r="E6" s="134" t="s">
        <v>57</v>
      </c>
      <c r="F6" s="135"/>
      <c r="G6" s="136"/>
      <c r="H6" s="54">
        <v>213673.26</v>
      </c>
      <c r="I6" s="133"/>
      <c r="J6" s="130"/>
      <c r="L6" s="1"/>
      <c r="M6" s="1"/>
    </row>
    <row r="7" spans="1:13" ht="14.25">
      <c r="A7" s="2"/>
      <c r="B7" s="12" t="s">
        <v>28</v>
      </c>
      <c r="C7" s="23" t="s">
        <v>87</v>
      </c>
      <c r="D7" s="5"/>
      <c r="E7" s="147" t="s">
        <v>55</v>
      </c>
      <c r="F7" s="148"/>
      <c r="G7" s="149"/>
      <c r="H7" s="98">
        <v>2041</v>
      </c>
      <c r="I7" s="133"/>
      <c r="J7" s="131"/>
      <c r="L7" s="1"/>
      <c r="M7" s="1"/>
    </row>
    <row r="8" spans="1:13" ht="14.25">
      <c r="A8" s="2"/>
      <c r="B8" s="26" t="s">
        <v>29</v>
      </c>
      <c r="C8" s="63" t="s">
        <v>5</v>
      </c>
      <c r="D8" s="5"/>
      <c r="E8" s="144" t="s">
        <v>24</v>
      </c>
      <c r="F8" s="145"/>
      <c r="G8" s="146"/>
      <c r="H8" s="47" t="s">
        <v>54</v>
      </c>
      <c r="I8" s="133"/>
      <c r="J8" s="131"/>
      <c r="L8" s="1"/>
      <c r="M8" s="1"/>
    </row>
    <row r="9" spans="1:13" ht="28.5">
      <c r="A9" s="2"/>
      <c r="B9" s="12" t="s">
        <v>30</v>
      </c>
      <c r="C9" s="64" t="s">
        <v>5</v>
      </c>
      <c r="D9" s="27"/>
      <c r="E9" s="114" t="s">
        <v>41</v>
      </c>
      <c r="F9" s="114" t="s">
        <v>34</v>
      </c>
      <c r="G9" s="139" t="s">
        <v>2</v>
      </c>
      <c r="H9" s="114" t="s">
        <v>52</v>
      </c>
      <c r="I9" s="114" t="s">
        <v>37</v>
      </c>
      <c r="J9" s="114" t="s">
        <v>3</v>
      </c>
      <c r="L9" s="1"/>
      <c r="M9" s="1"/>
    </row>
    <row r="10" spans="1:13" ht="14.25">
      <c r="A10" s="2"/>
      <c r="B10" s="106" t="s">
        <v>42</v>
      </c>
      <c r="C10" s="107" t="s">
        <v>5</v>
      </c>
      <c r="D10" s="5"/>
      <c r="E10" s="115"/>
      <c r="F10" s="115"/>
      <c r="G10" s="140"/>
      <c r="H10" s="115"/>
      <c r="I10" s="115"/>
      <c r="J10" s="115"/>
      <c r="L10" s="1"/>
      <c r="M10" s="1"/>
    </row>
    <row r="11" spans="1:13" ht="42.75">
      <c r="A11" s="2"/>
      <c r="B11" s="106"/>
      <c r="C11" s="107"/>
      <c r="D11" s="5"/>
      <c r="E11" s="91" t="s">
        <v>92</v>
      </c>
      <c r="F11" s="99">
        <f>H7</f>
        <v>2041</v>
      </c>
      <c r="G11" s="48">
        <v>980</v>
      </c>
      <c r="H11" s="55">
        <f>H6</f>
        <v>213673.26</v>
      </c>
      <c r="I11" s="96" t="s">
        <v>5</v>
      </c>
      <c r="J11" s="96" t="s">
        <v>5</v>
      </c>
      <c r="L11" s="1"/>
      <c r="M11" s="1"/>
    </row>
    <row r="12" spans="1:11" ht="14.25">
      <c r="A12" s="2"/>
      <c r="B12" s="38"/>
      <c r="C12" s="65"/>
      <c r="D12" s="8"/>
      <c r="E12" s="9"/>
      <c r="F12" s="9"/>
      <c r="G12" s="10"/>
      <c r="H12" s="11"/>
      <c r="I12" s="28"/>
      <c r="J12" s="25"/>
      <c r="K12" s="1"/>
    </row>
    <row r="13" spans="1:9" ht="14.25">
      <c r="A13" s="2"/>
      <c r="B13" s="104" t="s">
        <v>9</v>
      </c>
      <c r="C13" s="105"/>
      <c r="D13" s="13"/>
      <c r="E13" s="141" t="s">
        <v>35</v>
      </c>
      <c r="F13" s="141"/>
      <c r="G13" s="141"/>
      <c r="H13" s="141"/>
      <c r="I13" s="141"/>
    </row>
    <row r="14" spans="1:9" ht="28.5">
      <c r="A14" s="2"/>
      <c r="B14" s="12" t="s">
        <v>8</v>
      </c>
      <c r="C14" s="94" t="s">
        <v>0</v>
      </c>
      <c r="D14" s="6"/>
      <c r="E14" s="142" t="s">
        <v>17</v>
      </c>
      <c r="F14" s="143"/>
      <c r="G14" s="15" t="s">
        <v>25</v>
      </c>
      <c r="H14" s="15" t="s">
        <v>26</v>
      </c>
      <c r="I14" s="15" t="s">
        <v>4</v>
      </c>
    </row>
    <row r="15" spans="1:9" ht="14.25">
      <c r="A15" s="2"/>
      <c r="B15" s="12" t="s">
        <v>18</v>
      </c>
      <c r="C15" s="95" t="s">
        <v>5</v>
      </c>
      <c r="D15" s="7"/>
      <c r="E15" s="109" t="s">
        <v>10</v>
      </c>
      <c r="F15" s="110"/>
      <c r="G15" s="44" t="s">
        <v>54</v>
      </c>
      <c r="H15" s="44" t="s">
        <v>54</v>
      </c>
      <c r="I15" s="44" t="s">
        <v>54</v>
      </c>
    </row>
    <row r="16" spans="1:9" ht="14.25">
      <c r="A16" s="2"/>
      <c r="B16" s="12" t="s">
        <v>19</v>
      </c>
      <c r="C16" s="95" t="s">
        <v>155</v>
      </c>
      <c r="D16" s="7"/>
      <c r="E16" s="109" t="s">
        <v>11</v>
      </c>
      <c r="F16" s="110"/>
      <c r="G16" s="44" t="s">
        <v>54</v>
      </c>
      <c r="H16" s="44" t="s">
        <v>54</v>
      </c>
      <c r="I16" s="44" t="s">
        <v>54</v>
      </c>
    </row>
    <row r="17" spans="1:9" ht="14.25">
      <c r="A17" s="2"/>
      <c r="B17" s="12" t="s">
        <v>20</v>
      </c>
      <c r="C17" s="90" t="s">
        <v>5</v>
      </c>
      <c r="D17" s="7"/>
      <c r="E17" s="109" t="s">
        <v>12</v>
      </c>
      <c r="F17" s="110"/>
      <c r="G17" s="44" t="s">
        <v>54</v>
      </c>
      <c r="H17" s="44" t="s">
        <v>54</v>
      </c>
      <c r="I17" s="44" t="s">
        <v>54</v>
      </c>
    </row>
    <row r="18" spans="1:9" ht="14.25">
      <c r="A18" s="2"/>
      <c r="B18" s="12" t="s">
        <v>21</v>
      </c>
      <c r="C18" s="95" t="s">
        <v>155</v>
      </c>
      <c r="D18" s="7"/>
      <c r="E18" s="109" t="s">
        <v>13</v>
      </c>
      <c r="F18" s="110"/>
      <c r="G18" s="44" t="s">
        <v>54</v>
      </c>
      <c r="H18" s="44" t="s">
        <v>54</v>
      </c>
      <c r="I18" s="44" t="s">
        <v>54</v>
      </c>
    </row>
    <row r="19" spans="1:9" ht="14.25">
      <c r="A19" s="2"/>
      <c r="B19" s="12" t="s">
        <v>22</v>
      </c>
      <c r="C19" s="92" t="s">
        <v>5</v>
      </c>
      <c r="D19" s="7"/>
      <c r="E19" s="109" t="s">
        <v>15</v>
      </c>
      <c r="F19" s="110"/>
      <c r="G19" s="44" t="s">
        <v>54</v>
      </c>
      <c r="H19" s="44" t="s">
        <v>54</v>
      </c>
      <c r="I19" s="44" t="s">
        <v>54</v>
      </c>
    </row>
    <row r="20" spans="1:9" ht="28.5">
      <c r="A20" s="2"/>
      <c r="B20" s="12" t="s">
        <v>23</v>
      </c>
      <c r="C20" s="93" t="s">
        <v>5</v>
      </c>
      <c r="D20" s="7"/>
      <c r="E20" s="109" t="s">
        <v>14</v>
      </c>
      <c r="F20" s="110"/>
      <c r="G20" s="44" t="s">
        <v>54</v>
      </c>
      <c r="H20" s="44" t="s">
        <v>54</v>
      </c>
      <c r="I20" s="44" t="s">
        <v>54</v>
      </c>
    </row>
    <row r="21" spans="1:9" ht="14.25">
      <c r="A21" s="2"/>
      <c r="B21" s="12" t="s">
        <v>43</v>
      </c>
      <c r="C21" s="93" t="s">
        <v>5</v>
      </c>
      <c r="D21" s="7"/>
      <c r="E21" s="109" t="s">
        <v>16</v>
      </c>
      <c r="F21" s="110"/>
      <c r="G21" s="44" t="s">
        <v>54</v>
      </c>
      <c r="H21" s="44" t="s">
        <v>54</v>
      </c>
      <c r="I21" s="44" t="s">
        <v>54</v>
      </c>
    </row>
    <row r="22" spans="1:9" ht="14.25">
      <c r="A22" s="1"/>
      <c r="B22" s="39"/>
      <c r="C22" s="39"/>
      <c r="D22" s="14"/>
      <c r="E22" s="116" t="s">
        <v>7</v>
      </c>
      <c r="F22" s="110"/>
      <c r="G22" s="18">
        <v>0</v>
      </c>
      <c r="H22" s="18">
        <v>0</v>
      </c>
      <c r="I22" s="24" t="s">
        <v>39</v>
      </c>
    </row>
    <row r="23" spans="1:10" ht="14.25">
      <c r="A23" s="1"/>
      <c r="B23" s="39"/>
      <c r="C23" s="39"/>
      <c r="D23" s="14"/>
      <c r="E23" s="16"/>
      <c r="F23" s="16"/>
      <c r="G23" s="17"/>
      <c r="H23" s="17"/>
      <c r="I23" s="17"/>
      <c r="J23" s="17"/>
    </row>
    <row r="24" spans="1:10" ht="14.25">
      <c r="A24" s="1"/>
      <c r="B24" s="19" t="s">
        <v>31</v>
      </c>
      <c r="C24" s="66" t="s">
        <v>6</v>
      </c>
      <c r="D24" s="20"/>
      <c r="E24" s="21" t="s">
        <v>40</v>
      </c>
      <c r="F24" s="16"/>
      <c r="G24" s="17"/>
      <c r="H24" s="17"/>
      <c r="I24" s="17"/>
      <c r="J24" s="17"/>
    </row>
    <row r="25" spans="1:10" ht="14.25">
      <c r="A25" s="49"/>
      <c r="B25" s="50" t="s">
        <v>85</v>
      </c>
      <c r="C25" s="51">
        <v>44166</v>
      </c>
      <c r="D25" s="52"/>
      <c r="E25" s="53">
        <v>66432</v>
      </c>
      <c r="F25" s="16"/>
      <c r="G25" s="17"/>
      <c r="H25" s="17"/>
      <c r="I25" s="17"/>
      <c r="J25" s="17"/>
    </row>
    <row r="26" spans="1:10" ht="14.25">
      <c r="A26" s="49"/>
      <c r="B26" s="69"/>
      <c r="C26" s="70"/>
      <c r="D26" s="13"/>
      <c r="E26" s="71"/>
      <c r="F26" s="16"/>
      <c r="G26" s="17"/>
      <c r="H26" s="17"/>
      <c r="I26" s="17"/>
      <c r="J26" s="17"/>
    </row>
    <row r="27" spans="1:10" ht="72.75" customHeight="1">
      <c r="A27" s="49"/>
      <c r="B27" s="111" t="s">
        <v>78</v>
      </c>
      <c r="C27" s="111"/>
      <c r="D27" s="111"/>
      <c r="E27" s="111"/>
      <c r="F27" s="111"/>
      <c r="G27" s="111"/>
      <c r="H27" s="111"/>
      <c r="I27" s="111"/>
      <c r="J27" s="111"/>
    </row>
    <row r="28" spans="1:10" ht="51.75" customHeight="1">
      <c r="A28" s="49"/>
      <c r="B28" s="112" t="s">
        <v>79</v>
      </c>
      <c r="C28" s="112"/>
      <c r="D28" s="112"/>
      <c r="E28" s="112"/>
      <c r="F28" s="112"/>
      <c r="G28" s="112"/>
      <c r="H28" s="112"/>
      <c r="I28" s="112"/>
      <c r="J28" s="112"/>
    </row>
    <row r="29" spans="1:10" ht="30.75" customHeight="1">
      <c r="A29" s="49"/>
      <c r="B29" s="113" t="s">
        <v>80</v>
      </c>
      <c r="C29" s="113"/>
      <c r="D29" s="113"/>
      <c r="E29" s="113"/>
      <c r="F29" s="113"/>
      <c r="G29" s="113"/>
      <c r="H29" s="113"/>
      <c r="I29" s="113"/>
      <c r="J29" s="113"/>
    </row>
    <row r="30" spans="1:10" ht="60" customHeight="1">
      <c r="A30" s="1"/>
      <c r="B30" s="113" t="s">
        <v>81</v>
      </c>
      <c r="C30" s="113"/>
      <c r="D30" s="113"/>
      <c r="E30" s="113"/>
      <c r="F30" s="113"/>
      <c r="G30" s="113"/>
      <c r="H30" s="113"/>
      <c r="I30" s="113"/>
      <c r="J30" s="113"/>
    </row>
    <row r="31" spans="1:10" ht="14.25">
      <c r="A31" s="1"/>
      <c r="B31" s="39"/>
      <c r="C31" s="39"/>
      <c r="D31" s="14"/>
      <c r="E31" s="16"/>
      <c r="F31" s="16"/>
      <c r="G31" s="17"/>
      <c r="H31" s="17"/>
      <c r="I31" s="17"/>
      <c r="J31" s="17"/>
    </row>
    <row r="32" spans="1:10" ht="57.75" customHeight="1">
      <c r="A32" s="1"/>
      <c r="B32" s="108"/>
      <c r="C32" s="108"/>
      <c r="D32" s="108"/>
      <c r="E32" s="32"/>
      <c r="F32" s="32"/>
      <c r="G32" s="31"/>
      <c r="H32" s="32"/>
      <c r="I32" s="17"/>
      <c r="J32" s="17"/>
    </row>
    <row r="33" spans="2:10" ht="14.25">
      <c r="B33" s="33"/>
      <c r="C33" s="33"/>
      <c r="E33" s="34"/>
      <c r="G33" s="34"/>
      <c r="I33" s="17"/>
      <c r="J33" s="17"/>
    </row>
    <row r="34" spans="2:10" ht="14.25">
      <c r="B34" s="40"/>
      <c r="C34" s="35"/>
      <c r="D34" s="36"/>
      <c r="E34" s="36"/>
      <c r="G34" s="36"/>
      <c r="I34" s="17"/>
      <c r="J34" s="17"/>
    </row>
    <row r="35" spans="2:10" ht="14.25">
      <c r="B35" s="40"/>
      <c r="C35" s="35"/>
      <c r="D35" s="36"/>
      <c r="E35" s="36"/>
      <c r="G35" s="36"/>
      <c r="I35" s="17"/>
      <c r="J35" s="17"/>
    </row>
    <row r="36" spans="2:10" ht="14.25">
      <c r="B36" s="35"/>
      <c r="C36" s="35"/>
      <c r="D36" s="36"/>
      <c r="E36" s="36"/>
      <c r="G36" s="36"/>
      <c r="I36" s="17"/>
      <c r="J36" s="17"/>
    </row>
    <row r="37" spans="9:10" ht="14.25">
      <c r="I37" s="17"/>
      <c r="J37" s="17"/>
    </row>
    <row r="38" spans="9:10" ht="14.25">
      <c r="I38" s="17"/>
      <c r="J38" s="17"/>
    </row>
    <row r="39" spans="9:10" ht="14.25">
      <c r="I39" s="17"/>
      <c r="J39" s="17"/>
    </row>
    <row r="40" spans="9:10" ht="14.25">
      <c r="I40" s="17"/>
      <c r="J40" s="17"/>
    </row>
    <row r="41" spans="9:10" ht="14.25">
      <c r="I41" s="17"/>
      <c r="J41" s="17"/>
    </row>
    <row r="42" spans="9:10" ht="14.25">
      <c r="I42" s="17"/>
      <c r="J42" s="17"/>
    </row>
    <row r="43" spans="9:10" ht="14.25">
      <c r="I43" s="17"/>
      <c r="J43" s="17"/>
    </row>
    <row r="44" spans="9:10" ht="14.25">
      <c r="I44" s="17"/>
      <c r="J44" s="17"/>
    </row>
    <row r="45" spans="9:10" ht="14.25">
      <c r="I45" s="17"/>
      <c r="J45" s="17"/>
    </row>
    <row r="46" spans="9:10" ht="14.25">
      <c r="I46" s="17"/>
      <c r="J46" s="17"/>
    </row>
    <row r="47" spans="9:10" ht="14.25">
      <c r="I47" s="17"/>
      <c r="J47" s="17"/>
    </row>
    <row r="48" spans="9:10" ht="14.25">
      <c r="I48" s="17"/>
      <c r="J48" s="17"/>
    </row>
    <row r="49" spans="9:10" ht="14.25">
      <c r="I49" s="17"/>
      <c r="J49" s="17"/>
    </row>
    <row r="50" spans="9:10" ht="14.25">
      <c r="I50" s="17"/>
      <c r="J50" s="17"/>
    </row>
    <row r="51" spans="9:10" ht="14.25">
      <c r="I51" s="17"/>
      <c r="J51" s="17"/>
    </row>
    <row r="52" spans="9:10" ht="14.25">
      <c r="I52" s="17"/>
      <c r="J52" s="17"/>
    </row>
    <row r="53" spans="9:10" ht="14.25">
      <c r="I53" s="17"/>
      <c r="J53" s="17"/>
    </row>
    <row r="54" spans="9:10" ht="14.25">
      <c r="I54" s="17"/>
      <c r="J54" s="17"/>
    </row>
    <row r="55" spans="9:10" ht="14.25">
      <c r="I55" s="17"/>
      <c r="J55" s="17"/>
    </row>
    <row r="56" spans="9:10" ht="14.25">
      <c r="I56" s="17"/>
      <c r="J56" s="17"/>
    </row>
    <row r="57" spans="9:10" ht="14.25">
      <c r="I57" s="17"/>
      <c r="J57" s="17"/>
    </row>
    <row r="58" spans="9:10" ht="14.25">
      <c r="I58" s="17"/>
      <c r="J58" s="17"/>
    </row>
    <row r="59" spans="9:10" ht="14.25">
      <c r="I59" s="17"/>
      <c r="J59" s="17"/>
    </row>
    <row r="60" spans="9:10" ht="14.25">
      <c r="I60" s="17"/>
      <c r="J60" s="17"/>
    </row>
    <row r="61" spans="9:10" ht="14.25">
      <c r="I61" s="17"/>
      <c r="J61" s="17"/>
    </row>
    <row r="62" spans="9:10" ht="14.25">
      <c r="I62" s="17"/>
      <c r="J62" s="17"/>
    </row>
    <row r="63" spans="9:10" ht="14.25">
      <c r="I63" s="17"/>
      <c r="J63" s="17"/>
    </row>
    <row r="64" spans="9:10" ht="14.25">
      <c r="I64" s="17"/>
      <c r="J64" s="17"/>
    </row>
    <row r="65" spans="9:10" ht="14.25">
      <c r="I65" s="17"/>
      <c r="J65" s="17"/>
    </row>
    <row r="66" spans="9:10" ht="14.25">
      <c r="I66" s="17"/>
      <c r="J66" s="17"/>
    </row>
    <row r="67" spans="9:10" ht="14.25">
      <c r="I67" s="17"/>
      <c r="J67" s="17"/>
    </row>
    <row r="68" spans="9:10" ht="14.25">
      <c r="I68" s="17"/>
      <c r="J68" s="17"/>
    </row>
    <row r="69" spans="9:10" ht="14.25">
      <c r="I69" s="17"/>
      <c r="J69" s="17"/>
    </row>
    <row r="70" spans="9:10" ht="14.25">
      <c r="I70" s="17"/>
      <c r="J70" s="17"/>
    </row>
    <row r="71" spans="9:10" ht="14.25">
      <c r="I71" s="17"/>
      <c r="J71" s="17"/>
    </row>
    <row r="72" spans="9:10" ht="14.25">
      <c r="I72" s="17"/>
      <c r="J72" s="17"/>
    </row>
    <row r="73" spans="9:10" ht="14.25">
      <c r="I73" s="17"/>
      <c r="J73" s="17"/>
    </row>
    <row r="74" spans="9:10" ht="14.25">
      <c r="I74" s="17"/>
      <c r="J74" s="17"/>
    </row>
    <row r="75" spans="9:10" ht="14.25">
      <c r="I75" s="17"/>
      <c r="J75" s="17"/>
    </row>
    <row r="76" spans="9:10" ht="14.25">
      <c r="I76" s="17"/>
      <c r="J76" s="17"/>
    </row>
    <row r="77" spans="9:10" ht="14.25">
      <c r="I77" s="17"/>
      <c r="J77" s="17"/>
    </row>
    <row r="78" spans="9:10" ht="14.25">
      <c r="I78" s="17"/>
      <c r="J78" s="17"/>
    </row>
    <row r="79" spans="9:10" ht="14.25">
      <c r="I79" s="17"/>
      <c r="J79" s="17"/>
    </row>
    <row r="80" spans="9:10" ht="14.25">
      <c r="I80" s="17"/>
      <c r="J80" s="17"/>
    </row>
    <row r="81" spans="9:10" ht="14.25">
      <c r="I81" s="17"/>
      <c r="J81" s="17"/>
    </row>
    <row r="82" spans="9:10" ht="14.25">
      <c r="I82" s="17"/>
      <c r="J82" s="17"/>
    </row>
    <row r="83" spans="9:10" ht="14.25">
      <c r="I83" s="17"/>
      <c r="J83" s="17"/>
    </row>
    <row r="84" spans="9:10" ht="14.25">
      <c r="I84" s="17"/>
      <c r="J84" s="17"/>
    </row>
    <row r="85" spans="9:10" ht="14.25">
      <c r="I85" s="17"/>
      <c r="J85" s="17"/>
    </row>
    <row r="86" spans="9:10" ht="14.25">
      <c r="I86" s="17"/>
      <c r="J86" s="17"/>
    </row>
    <row r="87" spans="9:10" ht="14.25">
      <c r="I87" s="17"/>
      <c r="J87" s="17"/>
    </row>
    <row r="88" spans="9:10" ht="14.25">
      <c r="I88" s="17"/>
      <c r="J88" s="17"/>
    </row>
    <row r="89" spans="9:10" ht="14.25">
      <c r="I89" s="17"/>
      <c r="J89" s="17"/>
    </row>
    <row r="90" spans="9:10" ht="14.25">
      <c r="I90" s="17"/>
      <c r="J90" s="17"/>
    </row>
    <row r="91" spans="9:10" ht="14.25">
      <c r="I91" s="17"/>
      <c r="J91" s="17"/>
    </row>
    <row r="92" spans="9:10" ht="14.25">
      <c r="I92" s="17"/>
      <c r="J92" s="17"/>
    </row>
    <row r="93" spans="9:10" ht="14.25">
      <c r="I93" s="17"/>
      <c r="J93" s="17"/>
    </row>
    <row r="94" spans="9:10" ht="14.25">
      <c r="I94" s="17"/>
      <c r="J94" s="17"/>
    </row>
    <row r="95" spans="9:10" ht="14.25">
      <c r="I95" s="17"/>
      <c r="J95" s="17"/>
    </row>
    <row r="96" spans="9:10" ht="14.25">
      <c r="I96" s="17"/>
      <c r="J96" s="17"/>
    </row>
    <row r="97" spans="9:10" ht="14.25">
      <c r="I97" s="17"/>
      <c r="J97" s="17"/>
    </row>
    <row r="98" spans="9:10" ht="14.25">
      <c r="I98" s="17"/>
      <c r="J98" s="17"/>
    </row>
    <row r="99" spans="9:10" ht="14.25">
      <c r="I99" s="17"/>
      <c r="J99" s="17"/>
    </row>
    <row r="100" spans="9:10" ht="14.25">
      <c r="I100" s="17"/>
      <c r="J100" s="17"/>
    </row>
    <row r="101" spans="9:10" ht="14.25">
      <c r="I101" s="17"/>
      <c r="J101" s="17"/>
    </row>
    <row r="102" spans="9:10" ht="14.25">
      <c r="I102" s="17"/>
      <c r="J102" s="17"/>
    </row>
    <row r="103" spans="9:10" ht="14.25">
      <c r="I103" s="17"/>
      <c r="J103" s="17"/>
    </row>
    <row r="104" spans="9:10" ht="14.25">
      <c r="I104" s="17"/>
      <c r="J104" s="17"/>
    </row>
  </sheetData>
  <sheetProtection/>
  <mergeCells count="34">
    <mergeCell ref="G9:G10"/>
    <mergeCell ref="E13:I13"/>
    <mergeCell ref="E18:F18"/>
    <mergeCell ref="E14:F14"/>
    <mergeCell ref="E8:G8"/>
    <mergeCell ref="E7:G7"/>
    <mergeCell ref="B1:J2"/>
    <mergeCell ref="C3:J3"/>
    <mergeCell ref="B4:C4"/>
    <mergeCell ref="E4:J4"/>
    <mergeCell ref="J5:J8"/>
    <mergeCell ref="I5:I8"/>
    <mergeCell ref="E6:G6"/>
    <mergeCell ref="F5:H5"/>
    <mergeCell ref="J9:J10"/>
    <mergeCell ref="H9:H10"/>
    <mergeCell ref="I9:I10"/>
    <mergeCell ref="E17:F17"/>
    <mergeCell ref="F9:F10"/>
    <mergeCell ref="E22:F22"/>
    <mergeCell ref="E9:E10"/>
    <mergeCell ref="E16:F16"/>
    <mergeCell ref="E20:F20"/>
    <mergeCell ref="E15:F15"/>
    <mergeCell ref="B13:C13"/>
    <mergeCell ref="B10:B11"/>
    <mergeCell ref="C10:C11"/>
    <mergeCell ref="B32:D32"/>
    <mergeCell ref="E21:F21"/>
    <mergeCell ref="E19:F19"/>
    <mergeCell ref="B27:J27"/>
    <mergeCell ref="B28:J28"/>
    <mergeCell ref="B29:J29"/>
    <mergeCell ref="B30:J30"/>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3"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SheetLayoutView="100" zoomScalePageLayoutView="0" workbookViewId="0" topLeftCell="A1">
      <selection activeCell="A10" sqref="A10"/>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4.25">
      <c r="A1" s="151" t="s">
        <v>31</v>
      </c>
      <c r="B1" s="151"/>
      <c r="C1" s="101" t="str">
        <f>ПублПасп!B25</f>
        <v>ТОВ «ОФ «ДЕ ВІЗУ»</v>
      </c>
    </row>
    <row r="2" spans="1:3" ht="14.25">
      <c r="A2" s="151" t="s">
        <v>6</v>
      </c>
      <c r="B2" s="151"/>
      <c r="C2" s="101">
        <f>ПублПасп!C25</f>
        <v>44166</v>
      </c>
    </row>
    <row r="3" spans="1:3" ht="30" customHeight="1">
      <c r="A3" s="151" t="s">
        <v>51</v>
      </c>
      <c r="B3" s="151"/>
      <c r="C3" s="22">
        <f>ПублПасп!E25</f>
        <v>66432</v>
      </c>
    </row>
    <row r="6" spans="1:6" ht="14.25">
      <c r="A6" s="150" t="s">
        <v>44</v>
      </c>
      <c r="B6" s="150"/>
      <c r="C6" s="150"/>
      <c r="D6" s="150"/>
      <c r="E6" s="150"/>
      <c r="F6" s="150"/>
    </row>
    <row r="7" spans="1:6" ht="14.25">
      <c r="A7" s="29" t="s">
        <v>45</v>
      </c>
      <c r="B7" s="29" t="s">
        <v>46</v>
      </c>
      <c r="C7" s="45" t="s">
        <v>47</v>
      </c>
      <c r="D7" s="29" t="s">
        <v>48</v>
      </c>
      <c r="E7" s="29" t="s">
        <v>49</v>
      </c>
      <c r="F7" s="29" t="s">
        <v>50</v>
      </c>
    </row>
    <row r="8" spans="1:6" ht="14.25">
      <c r="A8" s="97">
        <v>1</v>
      </c>
      <c r="B8" s="103">
        <v>44341</v>
      </c>
      <c r="C8" s="46">
        <v>259015.26</v>
      </c>
      <c r="D8" s="100" t="s">
        <v>5</v>
      </c>
      <c r="E8" s="46" t="s">
        <v>5</v>
      </c>
      <c r="F8" s="102" t="s">
        <v>153</v>
      </c>
    </row>
    <row r="9" spans="1:6" ht="14.25">
      <c r="A9" s="97">
        <v>2</v>
      </c>
      <c r="B9" s="103">
        <v>44530</v>
      </c>
      <c r="C9" s="46">
        <v>213673.26</v>
      </c>
      <c r="D9" s="100" t="s">
        <v>5</v>
      </c>
      <c r="E9" s="46" t="s">
        <v>5</v>
      </c>
      <c r="F9" s="30" t="s">
        <v>86</v>
      </c>
    </row>
    <row r="10" spans="1:6" ht="14.25">
      <c r="A10" s="1"/>
      <c r="B10" s="72"/>
      <c r="C10" s="73"/>
      <c r="D10" s="74"/>
      <c r="E10" s="75"/>
      <c r="F10" s="76"/>
    </row>
    <row r="11" spans="1:6" ht="14.25">
      <c r="A11" s="152" t="s">
        <v>79</v>
      </c>
      <c r="B11" s="152"/>
      <c r="C11" s="152"/>
      <c r="D11" s="152"/>
      <c r="E11" s="152"/>
      <c r="F11" s="152"/>
    </row>
    <row r="12" spans="1:6" ht="14.25">
      <c r="A12" s="152"/>
      <c r="B12" s="152"/>
      <c r="C12" s="152"/>
      <c r="D12" s="152"/>
      <c r="E12" s="152"/>
      <c r="F12" s="152"/>
    </row>
    <row r="13" spans="1:6" ht="14.25">
      <c r="A13" s="152"/>
      <c r="B13" s="152"/>
      <c r="C13" s="152"/>
      <c r="D13" s="152"/>
      <c r="E13" s="152"/>
      <c r="F13" s="152"/>
    </row>
    <row r="14" spans="1:6" ht="14.25">
      <c r="A14" s="152"/>
      <c r="B14" s="152"/>
      <c r="C14" s="152"/>
      <c r="D14" s="152"/>
      <c r="E14" s="152"/>
      <c r="F14" s="152"/>
    </row>
    <row r="15" spans="1:6" ht="14.25">
      <c r="A15" s="152"/>
      <c r="B15" s="152"/>
      <c r="C15" s="152"/>
      <c r="D15" s="152"/>
      <c r="E15" s="152"/>
      <c r="F15" s="152"/>
    </row>
    <row r="16" spans="1:6" ht="14.25">
      <c r="A16" s="152"/>
      <c r="B16" s="152"/>
      <c r="C16" s="152"/>
      <c r="D16" s="152"/>
      <c r="E16" s="152"/>
      <c r="F16" s="152"/>
    </row>
    <row r="17" spans="1:6" ht="14.25">
      <c r="A17" s="1"/>
      <c r="B17" s="72"/>
      <c r="C17" s="73"/>
      <c r="D17" s="74"/>
      <c r="E17" s="75"/>
      <c r="F17" s="76"/>
    </row>
    <row r="19" spans="2:6" ht="51" customHeight="1">
      <c r="B19" s="108"/>
      <c r="C19" s="108"/>
      <c r="D19" s="108"/>
      <c r="E19" s="31"/>
      <c r="F19" s="42"/>
    </row>
    <row r="20" spans="2:5" ht="14.25">
      <c r="B20" s="33"/>
      <c r="C20" s="33"/>
      <c r="E20" s="34"/>
    </row>
    <row r="21" spans="2:5" ht="14.25">
      <c r="B21" s="40"/>
      <c r="C21" s="35"/>
      <c r="D21" s="36"/>
      <c r="E21" s="36"/>
    </row>
    <row r="22" spans="2:5" ht="14.25">
      <c r="B22" s="40"/>
      <c r="C22" s="35"/>
      <c r="D22" s="36"/>
      <c r="E22" s="36"/>
    </row>
    <row r="23" spans="2:4" ht="14.25">
      <c r="B23" s="35"/>
      <c r="C23" s="36"/>
      <c r="D23" s="36"/>
    </row>
  </sheetData>
  <sheetProtection/>
  <mergeCells count="6">
    <mergeCell ref="A6:F6"/>
    <mergeCell ref="A1:B1"/>
    <mergeCell ref="A2:B2"/>
    <mergeCell ref="A3:B3"/>
    <mergeCell ref="B19:D19"/>
    <mergeCell ref="A11:F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tabSelected="1" view="pageBreakPreview" zoomScaleSheetLayoutView="100" zoomScalePageLayoutView="0" workbookViewId="0" topLeftCell="A1">
      <selection activeCell="S5" sqref="S5"/>
    </sheetView>
  </sheetViews>
  <sheetFormatPr defaultColWidth="9.140625" defaultRowHeight="15"/>
  <cols>
    <col min="1" max="1" width="4.8515625" style="0" customWidth="1"/>
    <col min="3" max="3" width="6.57421875" style="0" customWidth="1"/>
    <col min="5" max="5" width="14.421875" style="0" customWidth="1"/>
    <col min="6" max="6" width="16.28125" style="0" customWidth="1"/>
    <col min="7" max="7" width="9.8515625" style="0" customWidth="1"/>
    <col min="8" max="8" width="33.421875" style="0" customWidth="1"/>
    <col min="9" max="9" width="4.7109375" style="0" customWidth="1"/>
    <col min="10" max="10" width="11.57421875" style="0" customWidth="1"/>
    <col min="11" max="11" width="11.7109375" style="0" customWidth="1"/>
    <col min="12" max="12" width="12.421875" style="0" customWidth="1"/>
    <col min="13" max="13" width="16.57421875" style="0" customWidth="1"/>
    <col min="14" max="14" width="11.57421875" style="0" customWidth="1"/>
    <col min="18" max="18" width="15.140625" style="0" customWidth="1"/>
    <col min="19" max="19" width="24.7109375" style="0" customWidth="1"/>
  </cols>
  <sheetData>
    <row r="1" spans="1:19" ht="14.25">
      <c r="A1" s="153" t="s">
        <v>77</v>
      </c>
      <c r="B1" s="153"/>
      <c r="C1" s="153"/>
      <c r="D1" s="153"/>
      <c r="E1" s="153"/>
      <c r="F1" s="153"/>
      <c r="G1" s="153"/>
      <c r="H1" s="153"/>
      <c r="I1" s="153"/>
      <c r="J1" s="153"/>
      <c r="K1" s="153"/>
      <c r="L1" s="153"/>
      <c r="M1" s="153"/>
      <c r="N1" s="153"/>
      <c r="O1" s="153"/>
      <c r="P1" s="153"/>
      <c r="Q1" s="153"/>
      <c r="R1" s="153"/>
      <c r="S1" s="153"/>
    </row>
    <row r="2" spans="3:11" ht="14.25">
      <c r="C2" s="56"/>
      <c r="J2" s="57"/>
      <c r="K2" s="57"/>
    </row>
    <row r="3" spans="1:19" ht="165.75">
      <c r="A3" s="58" t="s">
        <v>58</v>
      </c>
      <c r="B3" s="58" t="s">
        <v>59</v>
      </c>
      <c r="C3" s="58" t="s">
        <v>60</v>
      </c>
      <c r="D3" s="58" t="s">
        <v>61</v>
      </c>
      <c r="E3" s="58" t="s">
        <v>62</v>
      </c>
      <c r="F3" s="58" t="s">
        <v>63</v>
      </c>
      <c r="G3" s="59" t="s">
        <v>64</v>
      </c>
      <c r="H3" s="58" t="s">
        <v>65</v>
      </c>
      <c r="I3" s="58" t="s">
        <v>2</v>
      </c>
      <c r="J3" s="58" t="s">
        <v>89</v>
      </c>
      <c r="K3" s="58" t="s">
        <v>66</v>
      </c>
      <c r="L3" s="59" t="s">
        <v>67</v>
      </c>
      <c r="M3" s="59" t="s">
        <v>68</v>
      </c>
      <c r="N3" s="58" t="s">
        <v>69</v>
      </c>
      <c r="O3" s="60" t="s">
        <v>70</v>
      </c>
      <c r="P3" s="60" t="s">
        <v>71</v>
      </c>
      <c r="Q3" s="60" t="s">
        <v>72</v>
      </c>
      <c r="R3" s="58" t="s">
        <v>83</v>
      </c>
      <c r="S3" s="58" t="s">
        <v>73</v>
      </c>
    </row>
    <row r="4" spans="1:19" ht="14.25">
      <c r="A4" s="61">
        <v>1</v>
      </c>
      <c r="B4" s="61">
        <v>2</v>
      </c>
      <c r="C4" s="61">
        <v>3</v>
      </c>
      <c r="D4" s="61">
        <v>4</v>
      </c>
      <c r="E4" s="61">
        <v>5</v>
      </c>
      <c r="F4" s="61">
        <v>6</v>
      </c>
      <c r="G4" s="61">
        <v>7</v>
      </c>
      <c r="H4" s="61">
        <v>8</v>
      </c>
      <c r="I4" s="61">
        <v>9</v>
      </c>
      <c r="J4" s="61">
        <v>10</v>
      </c>
      <c r="K4" s="61">
        <v>11</v>
      </c>
      <c r="L4" s="61">
        <v>12</v>
      </c>
      <c r="M4" s="61">
        <v>13</v>
      </c>
      <c r="N4" s="61">
        <v>14</v>
      </c>
      <c r="O4" s="61">
        <v>15</v>
      </c>
      <c r="P4" s="61">
        <v>16</v>
      </c>
      <c r="Q4" s="61">
        <v>17</v>
      </c>
      <c r="R4" s="61">
        <v>18</v>
      </c>
      <c r="S4" s="61">
        <v>19</v>
      </c>
    </row>
    <row r="5" spans="1:20" s="81" customFormat="1" ht="172.5">
      <c r="A5" s="84">
        <v>1</v>
      </c>
      <c r="B5" s="82">
        <v>9179532</v>
      </c>
      <c r="C5" s="84" t="s">
        <v>93</v>
      </c>
      <c r="D5" s="85" t="s">
        <v>88</v>
      </c>
      <c r="E5" s="84" t="s">
        <v>74</v>
      </c>
      <c r="F5" s="86" t="s">
        <v>99</v>
      </c>
      <c r="G5" s="87" t="s">
        <v>123</v>
      </c>
      <c r="H5" s="84" t="s">
        <v>140</v>
      </c>
      <c r="I5" s="84" t="s">
        <v>149</v>
      </c>
      <c r="J5" s="88">
        <v>7500</v>
      </c>
      <c r="K5" s="88">
        <v>1478</v>
      </c>
      <c r="L5" s="87" t="s">
        <v>150</v>
      </c>
      <c r="M5" s="87" t="s">
        <v>85</v>
      </c>
      <c r="N5" s="88">
        <v>7500</v>
      </c>
      <c r="O5" s="84" t="s">
        <v>75</v>
      </c>
      <c r="P5" s="84" t="s">
        <v>75</v>
      </c>
      <c r="Q5" s="89">
        <v>985</v>
      </c>
      <c r="R5" s="82" t="s">
        <v>151</v>
      </c>
      <c r="S5" s="82" t="s">
        <v>154</v>
      </c>
      <c r="T5" s="83"/>
    </row>
    <row r="6" spans="1:20" s="81" customFormat="1" ht="42.75">
      <c r="A6" s="84">
        <v>2</v>
      </c>
      <c r="B6" s="82">
        <v>9179520</v>
      </c>
      <c r="C6" s="84" t="s">
        <v>93</v>
      </c>
      <c r="D6" s="85" t="s">
        <v>88</v>
      </c>
      <c r="E6" s="84" t="s">
        <v>74</v>
      </c>
      <c r="F6" s="86" t="s">
        <v>100</v>
      </c>
      <c r="G6" s="87" t="s">
        <v>124</v>
      </c>
      <c r="H6" s="84" t="s">
        <v>141</v>
      </c>
      <c r="I6" s="84" t="s">
        <v>149</v>
      </c>
      <c r="J6" s="88">
        <v>24000</v>
      </c>
      <c r="K6" s="88">
        <v>20862</v>
      </c>
      <c r="L6" s="87" t="s">
        <v>150</v>
      </c>
      <c r="M6" s="87" t="s">
        <v>85</v>
      </c>
      <c r="N6" s="88">
        <v>24000</v>
      </c>
      <c r="O6" s="84" t="s">
        <v>75</v>
      </c>
      <c r="P6" s="84" t="s">
        <v>75</v>
      </c>
      <c r="Q6" s="89">
        <v>904</v>
      </c>
      <c r="R6" s="82" t="s">
        <v>152</v>
      </c>
      <c r="S6" s="82" t="s">
        <v>5</v>
      </c>
      <c r="T6" s="83"/>
    </row>
    <row r="7" spans="1:20" s="81" customFormat="1" ht="39" customHeight="1">
      <c r="A7" s="84">
        <v>3</v>
      </c>
      <c r="B7" s="82">
        <v>9179499</v>
      </c>
      <c r="C7" s="84" t="s">
        <v>93</v>
      </c>
      <c r="D7" s="85" t="s">
        <v>96</v>
      </c>
      <c r="E7" s="84" t="s">
        <v>74</v>
      </c>
      <c r="F7" s="86" t="s">
        <v>101</v>
      </c>
      <c r="G7" s="87" t="s">
        <v>125</v>
      </c>
      <c r="H7" s="84" t="s">
        <v>142</v>
      </c>
      <c r="I7" s="84" t="s">
        <v>149</v>
      </c>
      <c r="J7" s="88">
        <v>128.47</v>
      </c>
      <c r="K7" s="88">
        <v>17</v>
      </c>
      <c r="L7" s="87" t="s">
        <v>150</v>
      </c>
      <c r="M7" s="87" t="s">
        <v>85</v>
      </c>
      <c r="N7" s="88">
        <v>128.47</v>
      </c>
      <c r="O7" s="84" t="s">
        <v>75</v>
      </c>
      <c r="P7" s="84" t="s">
        <v>75</v>
      </c>
      <c r="Q7" s="89">
        <v>1317</v>
      </c>
      <c r="R7" s="82" t="s">
        <v>152</v>
      </c>
      <c r="S7" s="82" t="s">
        <v>5</v>
      </c>
      <c r="T7" s="83"/>
    </row>
    <row r="8" spans="1:20" s="81" customFormat="1" ht="39" customHeight="1">
      <c r="A8" s="84">
        <v>4</v>
      </c>
      <c r="B8" s="82">
        <v>9179503</v>
      </c>
      <c r="C8" s="84" t="s">
        <v>93</v>
      </c>
      <c r="D8" s="85" t="s">
        <v>96</v>
      </c>
      <c r="E8" s="84" t="s">
        <v>74</v>
      </c>
      <c r="F8" s="86" t="s">
        <v>102</v>
      </c>
      <c r="G8" s="87" t="s">
        <v>126</v>
      </c>
      <c r="H8" s="84" t="s">
        <v>143</v>
      </c>
      <c r="I8" s="84" t="s">
        <v>149</v>
      </c>
      <c r="J8" s="88">
        <v>160</v>
      </c>
      <c r="K8" s="88">
        <v>32</v>
      </c>
      <c r="L8" s="87" t="s">
        <v>150</v>
      </c>
      <c r="M8" s="87" t="s">
        <v>85</v>
      </c>
      <c r="N8" s="88">
        <v>160</v>
      </c>
      <c r="O8" s="84" t="s">
        <v>75</v>
      </c>
      <c r="P8" s="84" t="s">
        <v>75</v>
      </c>
      <c r="Q8" s="89">
        <v>883</v>
      </c>
      <c r="R8" s="82" t="s">
        <v>152</v>
      </c>
      <c r="S8" s="82" t="s">
        <v>5</v>
      </c>
      <c r="T8" s="83"/>
    </row>
    <row r="9" spans="1:20" s="81" customFormat="1" ht="39" customHeight="1">
      <c r="A9" s="84">
        <v>5</v>
      </c>
      <c r="B9" s="82">
        <v>9179506</v>
      </c>
      <c r="C9" s="84" t="s">
        <v>93</v>
      </c>
      <c r="D9" s="85" t="s">
        <v>97</v>
      </c>
      <c r="E9" s="84" t="s">
        <v>74</v>
      </c>
      <c r="F9" s="86" t="s">
        <v>103</v>
      </c>
      <c r="G9" s="87" t="s">
        <v>127</v>
      </c>
      <c r="H9" s="84" t="s">
        <v>144</v>
      </c>
      <c r="I9" s="84" t="s">
        <v>149</v>
      </c>
      <c r="J9" s="88">
        <v>5440</v>
      </c>
      <c r="K9" s="88">
        <v>1072</v>
      </c>
      <c r="L9" s="87" t="s">
        <v>150</v>
      </c>
      <c r="M9" s="87" t="s">
        <v>85</v>
      </c>
      <c r="N9" s="88">
        <v>5440</v>
      </c>
      <c r="O9" s="84" t="s">
        <v>75</v>
      </c>
      <c r="P9" s="84" t="s">
        <v>75</v>
      </c>
      <c r="Q9" s="89">
        <v>947</v>
      </c>
      <c r="R9" s="82" t="s">
        <v>152</v>
      </c>
      <c r="S9" s="82" t="s">
        <v>5</v>
      </c>
      <c r="T9" s="83"/>
    </row>
    <row r="10" spans="1:20" s="81" customFormat="1" ht="39" customHeight="1">
      <c r="A10" s="84">
        <v>6</v>
      </c>
      <c r="B10" s="82">
        <v>9179545</v>
      </c>
      <c r="C10" s="84" t="s">
        <v>94</v>
      </c>
      <c r="D10" s="85" t="s">
        <v>82</v>
      </c>
      <c r="E10" s="84" t="s">
        <v>74</v>
      </c>
      <c r="F10" s="86" t="s">
        <v>104</v>
      </c>
      <c r="G10" s="87" t="s">
        <v>128</v>
      </c>
      <c r="H10" s="84" t="s">
        <v>145</v>
      </c>
      <c r="I10" s="84" t="s">
        <v>149</v>
      </c>
      <c r="J10" s="88">
        <v>12592.16</v>
      </c>
      <c r="K10" s="88">
        <v>7709</v>
      </c>
      <c r="L10" s="87" t="s">
        <v>150</v>
      </c>
      <c r="M10" s="87" t="s">
        <v>85</v>
      </c>
      <c r="N10" s="88">
        <v>11085.24</v>
      </c>
      <c r="O10" s="84" t="s">
        <v>75</v>
      </c>
      <c r="P10" s="84" t="s">
        <v>75</v>
      </c>
      <c r="Q10" s="89">
        <v>641</v>
      </c>
      <c r="R10" s="82" t="s">
        <v>152</v>
      </c>
      <c r="S10" s="82" t="s">
        <v>5</v>
      </c>
      <c r="T10" s="83"/>
    </row>
    <row r="11" spans="1:20" s="81" customFormat="1" ht="39" customHeight="1">
      <c r="A11" s="84">
        <v>7</v>
      </c>
      <c r="B11" s="82">
        <v>9179553</v>
      </c>
      <c r="C11" s="84" t="s">
        <v>94</v>
      </c>
      <c r="D11" s="85" t="s">
        <v>82</v>
      </c>
      <c r="E11" s="84" t="s">
        <v>74</v>
      </c>
      <c r="F11" s="86" t="s">
        <v>105</v>
      </c>
      <c r="G11" s="87" t="s">
        <v>129</v>
      </c>
      <c r="H11" s="84" t="s">
        <v>145</v>
      </c>
      <c r="I11" s="84" t="s">
        <v>149</v>
      </c>
      <c r="J11" s="88">
        <v>1390</v>
      </c>
      <c r="K11" s="88">
        <v>836</v>
      </c>
      <c r="L11" s="87" t="s">
        <v>150</v>
      </c>
      <c r="M11" s="87" t="s">
        <v>85</v>
      </c>
      <c r="N11" s="88">
        <v>1140</v>
      </c>
      <c r="O11" s="84" t="s">
        <v>75</v>
      </c>
      <c r="P11" s="84" t="s">
        <v>75</v>
      </c>
      <c r="Q11" s="89">
        <v>611</v>
      </c>
      <c r="R11" s="82" t="s">
        <v>152</v>
      </c>
      <c r="S11" s="82" t="s">
        <v>5</v>
      </c>
      <c r="T11" s="83"/>
    </row>
    <row r="12" spans="1:20" s="81" customFormat="1" ht="39" customHeight="1">
      <c r="A12" s="84">
        <v>8</v>
      </c>
      <c r="B12" s="82">
        <v>9179592</v>
      </c>
      <c r="C12" s="84" t="s">
        <v>94</v>
      </c>
      <c r="D12" s="85" t="s">
        <v>82</v>
      </c>
      <c r="E12" s="84" t="s">
        <v>74</v>
      </c>
      <c r="F12" s="86" t="s">
        <v>106</v>
      </c>
      <c r="G12" s="87" t="s">
        <v>130</v>
      </c>
      <c r="H12" s="84" t="s">
        <v>145</v>
      </c>
      <c r="I12" s="84" t="s">
        <v>149</v>
      </c>
      <c r="J12" s="88">
        <v>44567.29</v>
      </c>
      <c r="K12" s="88">
        <v>2995</v>
      </c>
      <c r="L12" s="87" t="s">
        <v>150</v>
      </c>
      <c r="M12" s="87" t="s">
        <v>85</v>
      </c>
      <c r="N12" s="88">
        <v>44028.28</v>
      </c>
      <c r="O12" s="84" t="s">
        <v>75</v>
      </c>
      <c r="P12" s="84" t="s">
        <v>75</v>
      </c>
      <c r="Q12" s="89">
        <v>1705</v>
      </c>
      <c r="R12" s="82" t="s">
        <v>152</v>
      </c>
      <c r="S12" s="82" t="s">
        <v>5</v>
      </c>
      <c r="T12" s="83"/>
    </row>
    <row r="13" spans="1:20" s="81" customFormat="1" ht="39" customHeight="1">
      <c r="A13" s="84">
        <v>9</v>
      </c>
      <c r="B13" s="82">
        <v>9179595</v>
      </c>
      <c r="C13" s="84" t="s">
        <v>94</v>
      </c>
      <c r="D13" s="85" t="s">
        <v>82</v>
      </c>
      <c r="E13" s="84" t="s">
        <v>74</v>
      </c>
      <c r="F13" s="86" t="s">
        <v>107</v>
      </c>
      <c r="G13" s="87" t="s">
        <v>131</v>
      </c>
      <c r="H13" s="84" t="s">
        <v>145</v>
      </c>
      <c r="I13" s="84" t="s">
        <v>149</v>
      </c>
      <c r="J13" s="88">
        <v>4340</v>
      </c>
      <c r="K13" s="88">
        <v>1196</v>
      </c>
      <c r="L13" s="87" t="s">
        <v>150</v>
      </c>
      <c r="M13" s="87" t="s">
        <v>85</v>
      </c>
      <c r="N13" s="88">
        <v>3990</v>
      </c>
      <c r="O13" s="84" t="s">
        <v>75</v>
      </c>
      <c r="P13" s="84" t="s">
        <v>75</v>
      </c>
      <c r="Q13" s="89">
        <v>885</v>
      </c>
      <c r="R13" s="82" t="s">
        <v>152</v>
      </c>
      <c r="S13" s="82" t="s">
        <v>5</v>
      </c>
      <c r="T13" s="83"/>
    </row>
    <row r="14" spans="1:20" s="81" customFormat="1" ht="39" customHeight="1">
      <c r="A14" s="84">
        <v>10</v>
      </c>
      <c r="B14" s="82">
        <v>9179546</v>
      </c>
      <c r="C14" s="84" t="s">
        <v>94</v>
      </c>
      <c r="D14" s="85" t="s">
        <v>82</v>
      </c>
      <c r="E14" s="84" t="s">
        <v>74</v>
      </c>
      <c r="F14" s="86" t="s">
        <v>108</v>
      </c>
      <c r="G14" s="87" t="s">
        <v>128</v>
      </c>
      <c r="H14" s="84" t="s">
        <v>145</v>
      </c>
      <c r="I14" s="84" t="s">
        <v>149</v>
      </c>
      <c r="J14" s="88">
        <v>4891.52</v>
      </c>
      <c r="K14" s="88">
        <v>2868</v>
      </c>
      <c r="L14" s="87" t="s">
        <v>150</v>
      </c>
      <c r="M14" s="87" t="s">
        <v>85</v>
      </c>
      <c r="N14" s="88">
        <v>4141.52</v>
      </c>
      <c r="O14" s="84" t="s">
        <v>75</v>
      </c>
      <c r="P14" s="84" t="s">
        <v>75</v>
      </c>
      <c r="Q14" s="89">
        <v>641</v>
      </c>
      <c r="R14" s="82" t="s">
        <v>152</v>
      </c>
      <c r="S14" s="82" t="s">
        <v>5</v>
      </c>
      <c r="T14" s="83"/>
    </row>
    <row r="15" spans="1:20" s="81" customFormat="1" ht="39" customHeight="1">
      <c r="A15" s="84">
        <v>11</v>
      </c>
      <c r="B15" s="82">
        <v>9179560</v>
      </c>
      <c r="C15" s="84" t="s">
        <v>94</v>
      </c>
      <c r="D15" s="85" t="s">
        <v>82</v>
      </c>
      <c r="E15" s="84" t="s">
        <v>74</v>
      </c>
      <c r="F15" s="86" t="s">
        <v>109</v>
      </c>
      <c r="G15" s="87" t="s">
        <v>131</v>
      </c>
      <c r="H15" s="84" t="s">
        <v>145</v>
      </c>
      <c r="I15" s="84" t="s">
        <v>149</v>
      </c>
      <c r="J15" s="88">
        <v>3140</v>
      </c>
      <c r="K15" s="88">
        <v>862</v>
      </c>
      <c r="L15" s="87" t="s">
        <v>150</v>
      </c>
      <c r="M15" s="87" t="s">
        <v>85</v>
      </c>
      <c r="N15" s="88">
        <v>2890</v>
      </c>
      <c r="O15" s="84" t="s">
        <v>75</v>
      </c>
      <c r="P15" s="84" t="s">
        <v>75</v>
      </c>
      <c r="Q15" s="89">
        <v>885</v>
      </c>
      <c r="R15" s="82" t="s">
        <v>152</v>
      </c>
      <c r="S15" s="82" t="s">
        <v>5</v>
      </c>
      <c r="T15" s="83"/>
    </row>
    <row r="16" spans="1:20" s="81" customFormat="1" ht="39" customHeight="1">
      <c r="A16" s="84">
        <v>12</v>
      </c>
      <c r="B16" s="82">
        <v>9179610</v>
      </c>
      <c r="C16" s="84" t="s">
        <v>94</v>
      </c>
      <c r="D16" s="85" t="s">
        <v>82</v>
      </c>
      <c r="E16" s="84" t="s">
        <v>74</v>
      </c>
      <c r="F16" s="86" t="s">
        <v>110</v>
      </c>
      <c r="G16" s="87" t="s">
        <v>128</v>
      </c>
      <c r="H16" s="84" t="s">
        <v>145</v>
      </c>
      <c r="I16" s="84" t="s">
        <v>149</v>
      </c>
      <c r="J16" s="88">
        <v>6199.28</v>
      </c>
      <c r="K16" s="88">
        <v>3834</v>
      </c>
      <c r="L16" s="87" t="s">
        <v>150</v>
      </c>
      <c r="M16" s="87" t="s">
        <v>85</v>
      </c>
      <c r="N16" s="88">
        <v>5566.6</v>
      </c>
      <c r="O16" s="84" t="s">
        <v>75</v>
      </c>
      <c r="P16" s="84" t="s">
        <v>75</v>
      </c>
      <c r="Q16" s="89">
        <v>641</v>
      </c>
      <c r="R16" s="82" t="s">
        <v>152</v>
      </c>
      <c r="S16" s="82" t="s">
        <v>5</v>
      </c>
      <c r="T16" s="83"/>
    </row>
    <row r="17" spans="1:20" s="81" customFormat="1" ht="39" customHeight="1">
      <c r="A17" s="84">
        <v>13</v>
      </c>
      <c r="B17" s="82">
        <v>9179570</v>
      </c>
      <c r="C17" s="84" t="s">
        <v>94</v>
      </c>
      <c r="D17" s="85" t="s">
        <v>82</v>
      </c>
      <c r="E17" s="84" t="s">
        <v>74</v>
      </c>
      <c r="F17" s="86" t="s">
        <v>111</v>
      </c>
      <c r="G17" s="87" t="s">
        <v>128</v>
      </c>
      <c r="H17" s="84" t="s">
        <v>145</v>
      </c>
      <c r="I17" s="84" t="s">
        <v>149</v>
      </c>
      <c r="J17" s="88">
        <v>3810</v>
      </c>
      <c r="K17" s="88">
        <v>2149</v>
      </c>
      <c r="L17" s="87" t="s">
        <v>150</v>
      </c>
      <c r="M17" s="87" t="s">
        <v>85</v>
      </c>
      <c r="N17" s="88">
        <v>3160</v>
      </c>
      <c r="O17" s="84" t="s">
        <v>75</v>
      </c>
      <c r="P17" s="84" t="s">
        <v>75</v>
      </c>
      <c r="Q17" s="89">
        <v>641</v>
      </c>
      <c r="R17" s="82" t="s">
        <v>152</v>
      </c>
      <c r="S17" s="82" t="s">
        <v>5</v>
      </c>
      <c r="T17" s="83"/>
    </row>
    <row r="18" spans="1:20" s="81" customFormat="1" ht="39" customHeight="1">
      <c r="A18" s="84">
        <v>14</v>
      </c>
      <c r="B18" s="82">
        <v>9179574</v>
      </c>
      <c r="C18" s="84" t="s">
        <v>94</v>
      </c>
      <c r="D18" s="85" t="s">
        <v>82</v>
      </c>
      <c r="E18" s="84" t="s">
        <v>74</v>
      </c>
      <c r="F18" s="86" t="s">
        <v>112</v>
      </c>
      <c r="G18" s="87" t="s">
        <v>132</v>
      </c>
      <c r="H18" s="84" t="s">
        <v>145</v>
      </c>
      <c r="I18" s="84" t="s">
        <v>149</v>
      </c>
      <c r="J18" s="88">
        <v>4906</v>
      </c>
      <c r="K18" s="88">
        <v>937</v>
      </c>
      <c r="L18" s="87" t="s">
        <v>150</v>
      </c>
      <c r="M18" s="87" t="s">
        <v>85</v>
      </c>
      <c r="N18" s="88">
        <v>4656</v>
      </c>
      <c r="O18" s="84" t="s">
        <v>75</v>
      </c>
      <c r="P18" s="84" t="s">
        <v>75</v>
      </c>
      <c r="Q18" s="89">
        <v>1096</v>
      </c>
      <c r="R18" s="82" t="s">
        <v>152</v>
      </c>
      <c r="S18" s="82" t="s">
        <v>5</v>
      </c>
      <c r="T18" s="83"/>
    </row>
    <row r="19" spans="1:20" s="81" customFormat="1" ht="39" customHeight="1">
      <c r="A19" s="84">
        <v>15</v>
      </c>
      <c r="B19" s="82">
        <v>9179593</v>
      </c>
      <c r="C19" s="84" t="s">
        <v>94</v>
      </c>
      <c r="D19" s="85" t="s">
        <v>82</v>
      </c>
      <c r="E19" s="84" t="s">
        <v>74</v>
      </c>
      <c r="F19" s="86" t="s">
        <v>113</v>
      </c>
      <c r="G19" s="87" t="s">
        <v>133</v>
      </c>
      <c r="H19" s="84" t="s">
        <v>145</v>
      </c>
      <c r="I19" s="84" t="s">
        <v>149</v>
      </c>
      <c r="J19" s="88">
        <v>36854.63</v>
      </c>
      <c r="K19" s="88">
        <v>2490</v>
      </c>
      <c r="L19" s="87" t="s">
        <v>150</v>
      </c>
      <c r="M19" s="87" t="s">
        <v>85</v>
      </c>
      <c r="N19" s="88">
        <v>36604.63</v>
      </c>
      <c r="O19" s="84" t="s">
        <v>75</v>
      </c>
      <c r="P19" s="84" t="s">
        <v>75</v>
      </c>
      <c r="Q19" s="89">
        <v>2041</v>
      </c>
      <c r="R19" s="82" t="s">
        <v>152</v>
      </c>
      <c r="S19" s="82" t="s">
        <v>5</v>
      </c>
      <c r="T19" s="83"/>
    </row>
    <row r="20" spans="1:20" s="81" customFormat="1" ht="39" customHeight="1">
      <c r="A20" s="84">
        <v>16</v>
      </c>
      <c r="B20" s="82">
        <v>9179594</v>
      </c>
      <c r="C20" s="84" t="s">
        <v>94</v>
      </c>
      <c r="D20" s="85" t="s">
        <v>82</v>
      </c>
      <c r="E20" s="84" t="s">
        <v>74</v>
      </c>
      <c r="F20" s="86" t="s">
        <v>114</v>
      </c>
      <c r="G20" s="87" t="s">
        <v>130</v>
      </c>
      <c r="H20" s="84" t="s">
        <v>145</v>
      </c>
      <c r="I20" s="84" t="s">
        <v>149</v>
      </c>
      <c r="J20" s="88">
        <v>13805.36</v>
      </c>
      <c r="K20" s="88">
        <v>922</v>
      </c>
      <c r="L20" s="87" t="s">
        <v>150</v>
      </c>
      <c r="M20" s="87" t="s">
        <v>85</v>
      </c>
      <c r="N20" s="88">
        <v>13555.36</v>
      </c>
      <c r="O20" s="84" t="s">
        <v>75</v>
      </c>
      <c r="P20" s="84" t="s">
        <v>75</v>
      </c>
      <c r="Q20" s="89">
        <v>1705</v>
      </c>
      <c r="R20" s="82" t="s">
        <v>152</v>
      </c>
      <c r="S20" s="82" t="s">
        <v>5</v>
      </c>
      <c r="T20" s="83"/>
    </row>
    <row r="21" spans="1:20" s="81" customFormat="1" ht="39" customHeight="1">
      <c r="A21" s="84">
        <v>17</v>
      </c>
      <c r="B21" s="82">
        <v>9179547</v>
      </c>
      <c r="C21" s="84" t="s">
        <v>94</v>
      </c>
      <c r="D21" s="85" t="s">
        <v>82</v>
      </c>
      <c r="E21" s="84" t="s">
        <v>74</v>
      </c>
      <c r="F21" s="86" t="s">
        <v>115</v>
      </c>
      <c r="G21" s="87" t="s">
        <v>134</v>
      </c>
      <c r="H21" s="84" t="s">
        <v>145</v>
      </c>
      <c r="I21" s="84" t="s">
        <v>149</v>
      </c>
      <c r="J21" s="88">
        <v>6147</v>
      </c>
      <c r="K21" s="88">
        <v>3301</v>
      </c>
      <c r="L21" s="87" t="s">
        <v>150</v>
      </c>
      <c r="M21" s="87" t="s">
        <v>85</v>
      </c>
      <c r="N21" s="88">
        <v>5297</v>
      </c>
      <c r="O21" s="84" t="s">
        <v>75</v>
      </c>
      <c r="P21" s="84" t="s">
        <v>75</v>
      </c>
      <c r="Q21" s="89">
        <v>672</v>
      </c>
      <c r="R21" s="82" t="s">
        <v>152</v>
      </c>
      <c r="S21" s="82" t="s">
        <v>5</v>
      </c>
      <c r="T21" s="83"/>
    </row>
    <row r="22" spans="1:20" s="81" customFormat="1" ht="39" customHeight="1">
      <c r="A22" s="84">
        <v>18</v>
      </c>
      <c r="B22" s="82">
        <v>9179568</v>
      </c>
      <c r="C22" s="84" t="s">
        <v>94</v>
      </c>
      <c r="D22" s="85" t="s">
        <v>82</v>
      </c>
      <c r="E22" s="84" t="s">
        <v>74</v>
      </c>
      <c r="F22" s="86" t="s">
        <v>116</v>
      </c>
      <c r="G22" s="87" t="s">
        <v>128</v>
      </c>
      <c r="H22" s="84" t="s">
        <v>145</v>
      </c>
      <c r="I22" s="84" t="s">
        <v>149</v>
      </c>
      <c r="J22" s="88">
        <v>1320</v>
      </c>
      <c r="K22" s="88">
        <v>738</v>
      </c>
      <c r="L22" s="87" t="s">
        <v>150</v>
      </c>
      <c r="M22" s="87" t="s">
        <v>85</v>
      </c>
      <c r="N22" s="88">
        <v>1070</v>
      </c>
      <c r="O22" s="84" t="s">
        <v>75</v>
      </c>
      <c r="P22" s="84" t="s">
        <v>75</v>
      </c>
      <c r="Q22" s="89">
        <v>641</v>
      </c>
      <c r="R22" s="82" t="s">
        <v>152</v>
      </c>
      <c r="S22" s="82" t="s">
        <v>5</v>
      </c>
      <c r="T22" s="83"/>
    </row>
    <row r="23" spans="1:20" s="81" customFormat="1" ht="28.5">
      <c r="A23" s="84">
        <v>19</v>
      </c>
      <c r="B23" s="82">
        <v>9179606</v>
      </c>
      <c r="C23" s="84" t="s">
        <v>95</v>
      </c>
      <c r="D23" s="85" t="s">
        <v>82</v>
      </c>
      <c r="E23" s="84" t="s">
        <v>74</v>
      </c>
      <c r="F23" s="86" t="s">
        <v>117</v>
      </c>
      <c r="G23" s="87" t="s">
        <v>135</v>
      </c>
      <c r="H23" s="84" t="s">
        <v>146</v>
      </c>
      <c r="I23" s="84" t="s">
        <v>149</v>
      </c>
      <c r="J23" s="88">
        <v>7980</v>
      </c>
      <c r="K23" s="88">
        <v>3468</v>
      </c>
      <c r="L23" s="87" t="s">
        <v>150</v>
      </c>
      <c r="M23" s="87" t="s">
        <v>85</v>
      </c>
      <c r="N23" s="88">
        <v>7980</v>
      </c>
      <c r="O23" s="84" t="s">
        <v>75</v>
      </c>
      <c r="P23" s="84" t="s">
        <v>75</v>
      </c>
      <c r="Q23" s="89">
        <v>797</v>
      </c>
      <c r="R23" s="82" t="s">
        <v>152</v>
      </c>
      <c r="S23" s="82" t="s">
        <v>5</v>
      </c>
      <c r="T23" s="83"/>
    </row>
    <row r="24" spans="1:20" s="81" customFormat="1" ht="39" customHeight="1">
      <c r="A24" s="84">
        <v>20</v>
      </c>
      <c r="B24" s="82">
        <v>9179607</v>
      </c>
      <c r="C24" s="84" t="s">
        <v>94</v>
      </c>
      <c r="D24" s="85" t="s">
        <v>82</v>
      </c>
      <c r="E24" s="84" t="s">
        <v>74</v>
      </c>
      <c r="F24" s="86" t="s">
        <v>118</v>
      </c>
      <c r="G24" s="87" t="s">
        <v>136</v>
      </c>
      <c r="H24" s="84" t="s">
        <v>145</v>
      </c>
      <c r="I24" s="84" t="s">
        <v>149</v>
      </c>
      <c r="J24" s="88">
        <v>13050.56</v>
      </c>
      <c r="K24" s="88">
        <v>6035</v>
      </c>
      <c r="L24" s="87" t="s">
        <v>150</v>
      </c>
      <c r="M24" s="87" t="s">
        <v>85</v>
      </c>
      <c r="N24" s="88">
        <v>12554.54</v>
      </c>
      <c r="O24" s="84" t="s">
        <v>75</v>
      </c>
      <c r="P24" s="84" t="s">
        <v>75</v>
      </c>
      <c r="Q24" s="89">
        <v>823</v>
      </c>
      <c r="R24" s="82" t="s">
        <v>152</v>
      </c>
      <c r="S24" s="82" t="s">
        <v>5</v>
      </c>
      <c r="T24" s="83"/>
    </row>
    <row r="25" spans="1:20" s="81" customFormat="1" ht="28.5">
      <c r="A25" s="84">
        <v>21</v>
      </c>
      <c r="B25" s="82">
        <v>9179605</v>
      </c>
      <c r="C25" s="84" t="s">
        <v>95</v>
      </c>
      <c r="D25" s="85" t="s">
        <v>82</v>
      </c>
      <c r="E25" s="84" t="s">
        <v>74</v>
      </c>
      <c r="F25" s="86" t="s">
        <v>119</v>
      </c>
      <c r="G25" s="87" t="s">
        <v>137</v>
      </c>
      <c r="H25" s="84" t="s">
        <v>147</v>
      </c>
      <c r="I25" s="84" t="s">
        <v>149</v>
      </c>
      <c r="J25" s="88">
        <v>1594.34</v>
      </c>
      <c r="K25" s="88">
        <v>693</v>
      </c>
      <c r="L25" s="87" t="s">
        <v>150</v>
      </c>
      <c r="M25" s="87" t="s">
        <v>85</v>
      </c>
      <c r="N25" s="88">
        <v>1594.34</v>
      </c>
      <c r="O25" s="84" t="s">
        <v>75</v>
      </c>
      <c r="P25" s="84" t="s">
        <v>75</v>
      </c>
      <c r="Q25" s="89">
        <v>828</v>
      </c>
      <c r="R25" s="82" t="s">
        <v>152</v>
      </c>
      <c r="S25" s="82" t="s">
        <v>5</v>
      </c>
      <c r="T25" s="83"/>
    </row>
    <row r="26" spans="1:20" s="81" customFormat="1" ht="28.5">
      <c r="A26" s="84">
        <v>22</v>
      </c>
      <c r="B26" s="82">
        <v>9179556</v>
      </c>
      <c r="C26" s="84" t="s">
        <v>94</v>
      </c>
      <c r="D26" s="85" t="s">
        <v>82</v>
      </c>
      <c r="E26" s="84" t="s">
        <v>74</v>
      </c>
      <c r="F26" s="86" t="s">
        <v>120</v>
      </c>
      <c r="G26" s="87" t="s">
        <v>131</v>
      </c>
      <c r="H26" s="84" t="s">
        <v>145</v>
      </c>
      <c r="I26" s="84" t="s">
        <v>149</v>
      </c>
      <c r="J26" s="88">
        <v>4340</v>
      </c>
      <c r="K26" s="88">
        <v>1196</v>
      </c>
      <c r="L26" s="87" t="s">
        <v>150</v>
      </c>
      <c r="M26" s="87" t="s">
        <v>85</v>
      </c>
      <c r="N26" s="88">
        <v>3990</v>
      </c>
      <c r="O26" s="84" t="s">
        <v>75</v>
      </c>
      <c r="P26" s="84" t="s">
        <v>75</v>
      </c>
      <c r="Q26" s="89">
        <v>885</v>
      </c>
      <c r="R26" s="82" t="s">
        <v>152</v>
      </c>
      <c r="S26" s="82" t="s">
        <v>5</v>
      </c>
      <c r="T26" s="83"/>
    </row>
    <row r="27" spans="1:20" s="81" customFormat="1" ht="39" customHeight="1">
      <c r="A27" s="84">
        <v>23</v>
      </c>
      <c r="B27" s="82">
        <v>9179591</v>
      </c>
      <c r="C27" s="84" t="s">
        <v>94</v>
      </c>
      <c r="D27" s="85" t="s">
        <v>82</v>
      </c>
      <c r="E27" s="84" t="s">
        <v>74</v>
      </c>
      <c r="F27" s="86" t="s">
        <v>121</v>
      </c>
      <c r="G27" s="87" t="s">
        <v>138</v>
      </c>
      <c r="H27" s="84" t="s">
        <v>145</v>
      </c>
      <c r="I27" s="84" t="s">
        <v>149</v>
      </c>
      <c r="J27" s="88">
        <v>1766.65</v>
      </c>
      <c r="K27" s="88">
        <v>717</v>
      </c>
      <c r="L27" s="87" t="s">
        <v>150</v>
      </c>
      <c r="M27" s="87" t="s">
        <v>85</v>
      </c>
      <c r="N27" s="88">
        <v>916.65</v>
      </c>
      <c r="O27" s="84" t="s">
        <v>75</v>
      </c>
      <c r="P27" s="84" t="s">
        <v>75</v>
      </c>
      <c r="Q27" s="89">
        <v>578</v>
      </c>
      <c r="R27" s="82" t="s">
        <v>152</v>
      </c>
      <c r="S27" s="82" t="s">
        <v>5</v>
      </c>
      <c r="T27" s="83"/>
    </row>
    <row r="28" spans="1:20" s="81" customFormat="1" ht="42.75" customHeight="1">
      <c r="A28" s="84">
        <v>24</v>
      </c>
      <c r="B28" s="82">
        <v>9179536</v>
      </c>
      <c r="C28" s="84" t="s">
        <v>95</v>
      </c>
      <c r="D28" s="85" t="s">
        <v>98</v>
      </c>
      <c r="E28" s="84" t="s">
        <v>74</v>
      </c>
      <c r="F28" s="86" t="s">
        <v>122</v>
      </c>
      <c r="G28" s="87" t="s">
        <v>139</v>
      </c>
      <c r="H28" s="84" t="s">
        <v>148</v>
      </c>
      <c r="I28" s="84" t="s">
        <v>149</v>
      </c>
      <c r="J28" s="88">
        <v>3750</v>
      </c>
      <c r="K28" s="88">
        <v>25</v>
      </c>
      <c r="L28" s="87" t="s">
        <v>150</v>
      </c>
      <c r="M28" s="87" t="s">
        <v>85</v>
      </c>
      <c r="N28" s="88">
        <v>3750</v>
      </c>
      <c r="O28" s="84" t="s">
        <v>75</v>
      </c>
      <c r="P28" s="84" t="s">
        <v>75</v>
      </c>
      <c r="Q28" s="89">
        <v>1288</v>
      </c>
      <c r="R28" s="82" t="s">
        <v>152</v>
      </c>
      <c r="S28" s="82" t="s">
        <v>5</v>
      </c>
      <c r="T28" s="83"/>
    </row>
    <row r="29" spans="1:19" ht="14.25">
      <c r="A29" s="154" t="s">
        <v>76</v>
      </c>
      <c r="B29" s="155"/>
      <c r="C29" s="155"/>
      <c r="D29" s="155"/>
      <c r="E29" s="155"/>
      <c r="F29" s="155"/>
      <c r="G29" s="155"/>
      <c r="H29" s="155"/>
      <c r="I29" s="156"/>
      <c r="J29" s="62">
        <f>SUM(J5:J28)</f>
        <v>213673.26</v>
      </c>
      <c r="K29" s="62">
        <f>SUM(K5:K28)</f>
        <v>66432</v>
      </c>
      <c r="L29" s="68" t="s">
        <v>5</v>
      </c>
      <c r="M29" s="68" t="s">
        <v>5</v>
      </c>
      <c r="N29" s="62">
        <f>SUM(N5:N28)</f>
        <v>205198.62999999998</v>
      </c>
      <c r="O29" s="67" t="s">
        <v>5</v>
      </c>
      <c r="P29" s="67" t="s">
        <v>5</v>
      </c>
      <c r="Q29" s="67" t="s">
        <v>5</v>
      </c>
      <c r="R29" s="67" t="s">
        <v>5</v>
      </c>
      <c r="S29" s="67" t="s">
        <v>5</v>
      </c>
    </row>
    <row r="30" spans="1:19" ht="14.25">
      <c r="A30" s="77"/>
      <c r="B30" s="77"/>
      <c r="C30" s="77"/>
      <c r="D30" s="77"/>
      <c r="E30" s="77"/>
      <c r="F30" s="77"/>
      <c r="G30" s="77"/>
      <c r="H30" s="77"/>
      <c r="I30" s="77"/>
      <c r="J30" s="78"/>
      <c r="K30" s="78"/>
      <c r="L30" s="79"/>
      <c r="M30" s="79"/>
      <c r="N30" s="78"/>
      <c r="O30" s="80"/>
      <c r="P30" s="80"/>
      <c r="Q30" s="80"/>
      <c r="R30" s="80"/>
      <c r="S30" s="80"/>
    </row>
    <row r="31" spans="1:19" ht="61.5" customHeight="1">
      <c r="A31" s="159" t="s">
        <v>78</v>
      </c>
      <c r="B31" s="160"/>
      <c r="C31" s="160"/>
      <c r="D31" s="160"/>
      <c r="E31" s="160"/>
      <c r="F31" s="160"/>
      <c r="G31" s="160"/>
      <c r="H31" s="160"/>
      <c r="I31" s="160"/>
      <c r="J31" s="160"/>
      <c r="K31" s="160"/>
      <c r="L31" s="160"/>
      <c r="M31" s="160"/>
      <c r="N31" s="160"/>
      <c r="O31" s="160"/>
      <c r="P31" s="160"/>
      <c r="Q31" s="160"/>
      <c r="R31" s="160"/>
      <c r="S31" s="160"/>
    </row>
    <row r="32" spans="1:19" ht="60" customHeight="1">
      <c r="A32" s="158" t="s">
        <v>79</v>
      </c>
      <c r="B32" s="158"/>
      <c r="C32" s="158"/>
      <c r="D32" s="158"/>
      <c r="E32" s="158"/>
      <c r="F32" s="158"/>
      <c r="G32" s="158"/>
      <c r="H32" s="158"/>
      <c r="I32" s="158"/>
      <c r="J32" s="158"/>
      <c r="K32" s="158"/>
      <c r="L32" s="158"/>
      <c r="M32" s="158"/>
      <c r="N32" s="158"/>
      <c r="O32" s="158"/>
      <c r="P32" s="158"/>
      <c r="Q32" s="158"/>
      <c r="R32" s="158"/>
      <c r="S32" s="158"/>
    </row>
    <row r="34" spans="2:8" ht="36" customHeight="1">
      <c r="B34" s="157"/>
      <c r="C34" s="157"/>
      <c r="D34" s="157"/>
      <c r="E34" s="157"/>
      <c r="F34" s="157"/>
      <c r="G34" s="157"/>
      <c r="H34" s="42"/>
    </row>
    <row r="35" spans="2:7" ht="14.25">
      <c r="B35" s="33"/>
      <c r="C35" s="33"/>
      <c r="G35" s="34"/>
    </row>
  </sheetData>
  <sheetProtection/>
  <mergeCells count="5">
    <mergeCell ref="A1:S1"/>
    <mergeCell ref="A29:I29"/>
    <mergeCell ref="B34:G34"/>
    <mergeCell ref="A32:S32"/>
    <mergeCell ref="A31:S31"/>
  </mergeCells>
  <printOptions/>
  <pageMargins left="0.7086614173228347" right="0.7086614173228347" top="0.7480314960629921" bottom="0.7480314960629921" header="0.31496062992125984" footer="0.31496062992125984"/>
  <pageSetup fitToHeight="1" fitToWidth="1" horizontalDpi="90" verticalDpi="9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Алісова Анна Станіславівна</cp:lastModifiedBy>
  <cp:lastPrinted>2022-08-11T07:42:51Z</cp:lastPrinted>
  <dcterms:created xsi:type="dcterms:W3CDTF">2015-10-12T12:03:25Z</dcterms:created>
  <dcterms:modified xsi:type="dcterms:W3CDTF">2022-11-29T09:43:04Z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