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3.29 МКУА Оренда Капітал+нерухомість\Паспорта\"/>
    </mc:Choice>
  </mc:AlternateContent>
  <bookViews>
    <workbookView xWindow="0" yWindow="0" windowWidth="19200" windowHeight="7050" activeTab="1"/>
  </bookViews>
  <sheets>
    <sheet name="журнал торгів" sheetId="9" r:id="rId1"/>
    <sheet name="ППА" sheetId="13" r:id="rId2"/>
    <sheet name="Аркуш1" sheetId="11" state="hidden" r:id="rId3"/>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 localSheetId="1">#REF!</definedName>
    <definedName name="Майнові_права">#REF!</definedName>
    <definedName name="Нерухомість" localSheetId="1">#REF!</definedName>
    <definedName name="Нерухомість">#REF!</definedName>
    <definedName name="Порука" localSheetId="1">#REF!</definedName>
    <definedName name="Порука">#REF!</definedName>
    <definedName name="Рухоме_майно" localSheetId="1">#REF!</definedName>
    <definedName name="Рухоме_майно">#REF!</definedName>
    <definedName name="Сільгоспродукція" localSheetId="1">#REF!</definedName>
    <definedName name="Сільгоспродукція">#REF!</definedName>
    <definedName name="Тип_застави" localSheetId="1">#REF!</definedName>
    <definedName name="Тип_застави">#REF!</definedName>
    <definedName name="Товари_в_обігу" localSheetId="1">#REF!</definedName>
    <definedName name="Товари_в_обігу">#REF!</definedName>
    <definedName name="Транспорт" localSheetId="1">#REF!</definedName>
    <definedName name="Транспорт">#REF!</definedName>
  </definedNames>
  <calcPr calcId="162913"/>
</workbook>
</file>

<file path=xl/calcChain.xml><?xml version="1.0" encoding="utf-8"?>
<calcChain xmlns="http://schemas.openxmlformats.org/spreadsheetml/2006/main">
  <c r="D24" i="9" l="1"/>
  <c r="D20" i="9" l="1"/>
  <c r="D23" i="9" s="1"/>
  <c r="D22" i="9" l="1"/>
  <c r="D21" i="9"/>
  <c r="D19" i="9" l="1"/>
  <c r="D18" i="9"/>
  <c r="D17" i="9"/>
  <c r="D15" i="9"/>
  <c r="D14" i="9"/>
  <c r="D13" i="9"/>
  <c r="D11" i="9"/>
  <c r="D10" i="9"/>
  <c r="D9" i="9"/>
  <c r="D7" i="9"/>
  <c r="D6" i="9"/>
  <c r="D5" i="9"/>
</calcChain>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<sst xmlns="http://schemas.openxmlformats.org/spreadsheetml/2006/main" count="171" uniqueCount="107">
  <si>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</si>
  <si>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</si>
  <si>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</si>
  <si>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</si>
  <si>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</si>
  <si>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</si>
  <si>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</si>
  <si>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</si>
  <si>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</si>
  <si>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</si>
  <si>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</si>
  <si>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</si>
  <si>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</si>
  <si>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</si>
  <si>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</si>
  <si>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</si>
  <si>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</si>
  <si>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</si>
  <si>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</si>
  <si>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</si>
  <si>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</si>
  <si>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</si>
  <si>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</si>
  <si>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</si>
  <si>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</si>
  <si>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</si>
  <si>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</si>
  <si>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</si>
  <si>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</si>
  <si>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</si>
  <si>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</si>
  <si>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</si>
  <si>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</si>
  <si>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</si>
  <si>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</si>
  <si>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</si>
  <si>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</si>
  <si>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</si>
  <si>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</si>
  <si>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</si>
  <si>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</si>
  <si>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</si>
  <si>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</si>
  <si>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</si>
  <si>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</si>
  <si>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ВНУТРІШНІЙ  ПАСПОРТ АКТИВУ
щодо дебіторської заборгованості/майнових прав за дебіторською заборгованістю</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</si>
  <si>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</si>
  <si>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</si>
  <si>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</si>
  <si>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</si>
  <si>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</si>
  <si>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</si>
  <si>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</si>
  <si>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</si>
  <si>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</si>
  <si>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</si>
  <si>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</si>
  <si>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</si>
  <si>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</si>
  <si>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</si>
  <si>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</si>
  <si>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</si>
  <si>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</si>
  <si>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</si>
  <si>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</si>
  <si>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</si>
  <si>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Контактна особа  Євгенія Гришкова тел. 067 723 60 80</t>
  </si>
  <si>
    <t>АТ "МЕГАБАНК"</t>
  </si>
  <si>
    <t>Інша дебіторська заборгованість, в т.ч. та, що обліковується на позабалансових рахунках, нестачі</t>
  </si>
  <si>
    <t>ТОВ «ПІВНІЧНО-СХІДНА КОНСАЛТИНГОВА ГРУПА»</t>
  </si>
  <si>
    <t>108/22 від 18.02.2022</t>
  </si>
  <si>
    <t>https://www.fg.gov.ua/passport/54193</t>
  </si>
  <si>
    <t>https://www.fg.gov.ua/lot/169034</t>
  </si>
  <si>
    <t>https://www.fg.gov.ua/passport/54402</t>
  </si>
  <si>
    <t>https://www.fg.gov.ua/passport/54521</t>
  </si>
  <si>
    <t>https://www.fg.gov.ua/passport/54637</t>
  </si>
  <si>
    <t>https://www.fg.gov.ua/passport/55230</t>
  </si>
  <si>
    <t>https://www.fg.gov.ua/lot/169749</t>
  </si>
  <si>
    <t>https://www.fg.gov.ua/passport/55452</t>
  </si>
  <si>
    <t>https://www.fg.gov.ua/passport/55580</t>
  </si>
  <si>
    <t>https://www.fg.gov.ua/passport/55688</t>
  </si>
  <si>
    <t>https://www.fg.gov.ua/passport/56082</t>
  </si>
  <si>
    <t>https://www.fg.gov.ua/lot/170171</t>
  </si>
  <si>
    <t>https://www.fg.gov.ua/passport/56231</t>
  </si>
  <si>
    <t>https://www.fg.gov.ua/passport/56325</t>
  </si>
  <si>
    <t>https://www.fg.gov.ua/passport/56406</t>
  </si>
  <si>
    <t>https://www.fg.gov.ua/passport/56926</t>
  </si>
  <si>
    <t>https://www.fg.gov.ua/lot/170589</t>
  </si>
  <si>
    <t>https://www.fg.gov.ua/passport/57095</t>
  </si>
  <si>
    <t>https://www.fg.gov.ua/passport/57161</t>
  </si>
  <si>
    <t>https://www.fg.gov.ua/passport/57233</t>
  </si>
  <si>
    <t>Аукціон не відбувся</t>
  </si>
  <si>
    <t>Уповноважена особа Фонду гарантування вкладів фізичних осіб на ліквідацію АТ "МЕГАБАНК"  ________________________________ Ірина БІЛА</t>
  </si>
  <si>
    <t>станом на 01.03.2024 року</t>
  </si>
  <si>
    <t xml:space="preserve"> 03150, місто Київ, ВУЛИЦЯ ПРЕДСЛАВИНСЬКА, будинок 34/Б</t>
  </si>
  <si>
    <t>списана у збиток ДЗ за операціями з РКО</t>
  </si>
  <si>
    <t>G19N023538</t>
  </si>
  <si>
    <t>G19N024472</t>
  </si>
  <si>
    <t>G19N024929</t>
  </si>
  <si>
    <t>G19N025398</t>
  </si>
  <si>
    <t>G19N025704</t>
  </si>
  <si>
    <t>https://www.fg.gov.ua/passport/57316</t>
  </si>
  <si>
    <t>https://www.fg.gov.ua/lot/170786</t>
  </si>
  <si>
    <t>https://www.fg.gov.ua/passport/57480</t>
  </si>
  <si>
    <t>https://www.fg.gov.ua/passport/57598</t>
  </si>
  <si>
    <t>https://www.fg.gov.ua/passport/57687</t>
  </si>
  <si>
    <t>Уповноважена особа на ліквідацію АТ "МЕГАБАНК"   Ірина Біла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</si>
</sst>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2"/>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8">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xf numFmtId="9" fontId="1" fillId="0" borderId="0" applyFont="0" applyFill="0" applyBorder="0" applyAlignment="0" applyProtection="0"/>
  </cellStyleXfs>
  <cellXfs count="82">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0" fontId="20" fillId="0" borderId="13" xfId="0" applyFont="1" applyBorder="1" applyAlignment="1">
      <alignment horizontal="center"/>
    </xf>
    <xf numFmtId="0" fontId="0" fillId="0" borderId="1" xfId="0" applyBorder="1"/>
    <xf numFmtId="14" fontId="0" fillId="0" borderId="1" xfId="0" applyNumberFormat="1" applyBorder="1"/>
    <xf numFmtId="0" fontId="19" fillId="0" borderId="14" xfId="6" applyBorder="1" applyAlignment="1" applyProtection="1"/>
    <xf numFmtId="0" fontId="19" fillId="0" borderId="0" xfId="6" applyAlignment="1" applyProtection="1"/>
    <xf numFmtId="0" fontId="20" fillId="0" borderId="3" xfId="0" applyFont="1" applyBorder="1"/>
    <xf numFmtId="164" fontId="1" fillId="0" borderId="1" xfId="2" applyFont="1" applyBorder="1"/>
    <xf numFmtId="164" fontId="1" fillId="0" borderId="1" xfId="2" applyNumberFormat="1" applyFont="1" applyBorder="1"/>
    <xf numFmtId="9" fontId="20" fillId="0" borderId="5" xfId="7" applyFont="1" applyBorder="1"/>
    <xf numFmtId="165" fontId="20" fillId="0" borderId="5" xfId="2" applyNumberFormat="1" applyFont="1" applyBorder="1"/>
    <xf numFmtId="0" fontId="19" fillId="0" borderId="13" xfId="6" applyBorder="1" applyAlignment="1" applyProtection="1"/>
    <xf numFmtId="165" fontId="19" fillId="0" borderId="5" xfId="6" applyNumberFormat="1" applyBorder="1" applyAlignment="1" applyProtection="1"/>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8">
    <cellStyle name="Normal" xfId="1"/>
    <cellStyle name="Відсотковий 2" xfId="4"/>
    <cellStyle name="Гиперссылка" xfId="6" builtinId="8"/>
    <cellStyle name="Звичайний 2" xfId="3"/>
    <cellStyle name="Обычный" xfId="0" builtinId="0"/>
    <cellStyle name="Процентный" xfId="7" builtinId="5"/>
    <cellStyle name="Финансовы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349251</xdr:colOff>
      <xdr:row>0</xdr:row>
      <xdr:rowOff>127000</xdr:rowOff>
    </xdr:from>
    <xdr:to>
      <xdr:col>1</xdr:col>
      <xdr:colOff>2083783</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3334"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fg.gov.ua/lot/170589" TargetMode="External"/><Relationship Id="rId13" Type="http://schemas.openxmlformats.org/officeDocument/2006/relationships/hyperlink" Target="https://www.fg.gov.ua/lot/170786" TargetMode="External"/><Relationship Id="rId18" Type="http://schemas.openxmlformats.org/officeDocument/2006/relationships/drawing" Target="../drawings/drawing1.xml"/><Relationship Id="rId3" Type="http://schemas.openxmlformats.org/officeDocument/2006/relationships/hyperlink" Target="https://www.fg.gov.ua/lot/169749" TargetMode="External"/><Relationship Id="rId7" Type="http://schemas.openxmlformats.org/officeDocument/2006/relationships/hyperlink" Target="https://www.fg.gov.ua/lot/170171" TargetMode="External"/><Relationship Id="rId12" Type="http://schemas.openxmlformats.org/officeDocument/2006/relationships/hyperlink" Target="https://www.fg.gov.ua/lot/170786" TargetMode="External"/><Relationship Id="rId17" Type="http://schemas.openxmlformats.org/officeDocument/2006/relationships/hyperlink" Target="https://www.fg.gov.ua/passport/57316" TargetMode="External"/><Relationship Id="rId2" Type="http://schemas.openxmlformats.org/officeDocument/2006/relationships/hyperlink" Target="https://www.fg.gov.ua/lot/169749" TargetMode="External"/><Relationship Id="rId16" Type="http://schemas.openxmlformats.org/officeDocument/2006/relationships/hyperlink" Target="https://www.fg.gov.ua/passport/57480" TargetMode="External"/><Relationship Id="rId1" Type="http://schemas.openxmlformats.org/officeDocument/2006/relationships/hyperlink" Target="https://www.fg.gov.ua/passport/54193" TargetMode="External"/><Relationship Id="rId6" Type="http://schemas.openxmlformats.org/officeDocument/2006/relationships/hyperlink" Target="https://www.fg.gov.ua/lot/170171" TargetMode="External"/><Relationship Id="rId11" Type="http://schemas.openxmlformats.org/officeDocument/2006/relationships/hyperlink" Target="https://www.fg.gov.ua/lot/170589" TargetMode="External"/><Relationship Id="rId5" Type="http://schemas.openxmlformats.org/officeDocument/2006/relationships/hyperlink" Target="https://www.fg.gov.ua/lot/170171" TargetMode="External"/><Relationship Id="rId15" Type="http://schemas.openxmlformats.org/officeDocument/2006/relationships/hyperlink" Target="https://www.fg.gov.ua/passport/57687" TargetMode="External"/><Relationship Id="rId10" Type="http://schemas.openxmlformats.org/officeDocument/2006/relationships/hyperlink" Target="https://www.fg.gov.ua/lot/170589" TargetMode="External"/><Relationship Id="rId4" Type="http://schemas.openxmlformats.org/officeDocument/2006/relationships/hyperlink" Target="https://www.fg.gov.ua/lot/170171" TargetMode="External"/><Relationship Id="rId9" Type="http://schemas.openxmlformats.org/officeDocument/2006/relationships/hyperlink" Target="https://www.fg.gov.ua/lot/170589" TargetMode="External"/><Relationship Id="rId14" Type="http://schemas.openxmlformats.org/officeDocument/2006/relationships/hyperlink" Target="https://www.fg.gov.ua/passport/57598"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topLeftCell="A19" workbookViewId="0">
      <selection activeCell="D24" sqref="D24"/>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8" t="s">
        <v>53</v>
      </c>
      <c r="B1" s="68"/>
      <c r="C1" s="68"/>
      <c r="D1" s="68"/>
      <c r="E1" s="68"/>
      <c r="F1" s="68"/>
      <c r="G1" s="69"/>
      <c r="H1" s="68" t="s">
        <v>64</v>
      </c>
      <c r="I1" s="68"/>
    </row>
    <row r="2" spans="1:9" s="22" customFormat="1" ht="27.75" customHeight="1" x14ac:dyDescent="0.25">
      <c r="A2" s="67" t="s">
        <v>55</v>
      </c>
      <c r="B2" s="67" t="s">
        <v>57</v>
      </c>
      <c r="C2" s="67" t="s">
        <v>58</v>
      </c>
      <c r="D2" s="67" t="s">
        <v>61</v>
      </c>
      <c r="E2" s="67" t="s">
        <v>60</v>
      </c>
      <c r="F2" s="67" t="s">
        <v>62</v>
      </c>
      <c r="G2" s="66" t="s">
        <v>63</v>
      </c>
      <c r="H2" s="67" t="s">
        <v>54</v>
      </c>
      <c r="I2" s="67" t="s">
        <v>65</v>
      </c>
    </row>
    <row r="3" spans="1:9" s="1" customFormat="1" ht="27" customHeight="1" x14ac:dyDescent="0.25">
      <c r="A3" s="67"/>
      <c r="B3" s="67"/>
      <c r="C3" s="67"/>
      <c r="D3" s="67"/>
      <c r="E3" s="67"/>
      <c r="F3" s="67"/>
      <c r="G3" s="66"/>
      <c r="H3" s="67"/>
      <c r="I3" s="67"/>
    </row>
    <row r="4" spans="1:9" s="1" customFormat="1" ht="30" x14ac:dyDescent="0.25">
      <c r="A4" s="29">
        <v>1</v>
      </c>
      <c r="B4" s="30" t="s">
        <v>96</v>
      </c>
      <c r="C4" s="31">
        <v>45064</v>
      </c>
      <c r="D4" s="35">
        <v>208.27</v>
      </c>
      <c r="E4" s="24"/>
      <c r="F4" s="21"/>
      <c r="G4" s="34" t="s">
        <v>91</v>
      </c>
      <c r="H4" s="26" t="s">
        <v>71</v>
      </c>
      <c r="I4" s="32" t="s">
        <v>72</v>
      </c>
    </row>
    <row r="5" spans="1:9" s="1" customFormat="1" ht="30" x14ac:dyDescent="0.25">
      <c r="A5" s="29">
        <v>2</v>
      </c>
      <c r="B5" s="30" t="s">
        <v>96</v>
      </c>
      <c r="C5" s="31">
        <v>45072</v>
      </c>
      <c r="D5" s="35">
        <f>ROUND(D4*0.9,2)</f>
        <v>187.44</v>
      </c>
      <c r="E5" s="24"/>
      <c r="F5" s="21"/>
      <c r="G5" s="34" t="s">
        <v>91</v>
      </c>
      <c r="H5" s="26" t="s">
        <v>73</v>
      </c>
      <c r="I5" s="32" t="s">
        <v>72</v>
      </c>
    </row>
    <row r="6" spans="1:9" s="1" customFormat="1" ht="30" x14ac:dyDescent="0.25">
      <c r="A6" s="29">
        <v>3</v>
      </c>
      <c r="B6" s="30" t="s">
        <v>96</v>
      </c>
      <c r="C6" s="31">
        <v>45082</v>
      </c>
      <c r="D6" s="35">
        <f>ROUND(D4*0.8,2)-0.01</f>
        <v>166.61</v>
      </c>
      <c r="E6" s="24"/>
      <c r="F6" s="21"/>
      <c r="G6" s="34" t="s">
        <v>91</v>
      </c>
      <c r="H6" s="26" t="s">
        <v>74</v>
      </c>
      <c r="I6" s="32" t="s">
        <v>72</v>
      </c>
    </row>
    <row r="7" spans="1:9" s="1" customFormat="1" ht="30" x14ac:dyDescent="0.25">
      <c r="A7" s="29">
        <v>4</v>
      </c>
      <c r="B7" s="30" t="s">
        <v>96</v>
      </c>
      <c r="C7" s="31">
        <v>45090</v>
      </c>
      <c r="D7" s="35">
        <f>ROUND(D4*0.7,2)</f>
        <v>145.79</v>
      </c>
      <c r="E7" s="24"/>
      <c r="F7" s="21"/>
      <c r="G7" s="34" t="s">
        <v>91</v>
      </c>
      <c r="H7" s="26" t="s">
        <v>75</v>
      </c>
      <c r="I7" s="32" t="s">
        <v>72</v>
      </c>
    </row>
    <row r="8" spans="1:9" s="1" customFormat="1" ht="30" x14ac:dyDescent="0.25">
      <c r="A8" s="29">
        <v>5</v>
      </c>
      <c r="B8" s="30" t="s">
        <v>97</v>
      </c>
      <c r="C8" s="31">
        <v>45147</v>
      </c>
      <c r="D8" s="36">
        <v>131.21</v>
      </c>
      <c r="E8" s="24"/>
      <c r="F8" s="21"/>
      <c r="G8" s="34" t="s">
        <v>91</v>
      </c>
      <c r="H8" s="26" t="s">
        <v>76</v>
      </c>
      <c r="I8" s="33" t="s">
        <v>77</v>
      </c>
    </row>
    <row r="9" spans="1:9" s="1" customFormat="1" ht="30" x14ac:dyDescent="0.25">
      <c r="A9" s="29">
        <v>6</v>
      </c>
      <c r="B9" s="30" t="s">
        <v>97</v>
      </c>
      <c r="C9" s="31">
        <v>45155</v>
      </c>
      <c r="D9" s="35">
        <f>ROUND(D8*0.9,2)</f>
        <v>118.09</v>
      </c>
      <c r="E9" s="24"/>
      <c r="F9" s="21"/>
      <c r="G9" s="34" t="s">
        <v>91</v>
      </c>
      <c r="H9" s="26" t="s">
        <v>78</v>
      </c>
      <c r="I9" s="33" t="s">
        <v>77</v>
      </c>
    </row>
    <row r="10" spans="1:9" s="1" customFormat="1" ht="30" x14ac:dyDescent="0.25">
      <c r="A10" s="29">
        <v>7</v>
      </c>
      <c r="B10" s="30" t="s">
        <v>97</v>
      </c>
      <c r="C10" s="31">
        <v>45163</v>
      </c>
      <c r="D10" s="35">
        <f>ROUND(D8*0.8,2)</f>
        <v>104.97</v>
      </c>
      <c r="E10" s="24"/>
      <c r="F10" s="21"/>
      <c r="G10" s="34" t="s">
        <v>91</v>
      </c>
      <c r="H10" s="26" t="s">
        <v>79</v>
      </c>
      <c r="I10" s="33" t="s">
        <v>77</v>
      </c>
    </row>
    <row r="11" spans="1:9" s="1" customFormat="1" ht="30" x14ac:dyDescent="0.25">
      <c r="A11" s="29">
        <v>8</v>
      </c>
      <c r="B11" s="30" t="s">
        <v>97</v>
      </c>
      <c r="C11" s="31">
        <v>45173</v>
      </c>
      <c r="D11" s="35">
        <f>ROUND(D8*0.7,2)</f>
        <v>91.85</v>
      </c>
      <c r="E11" s="24"/>
      <c r="F11" s="21"/>
      <c r="G11" s="34" t="s">
        <v>91</v>
      </c>
      <c r="H11" s="26" t="s">
        <v>80</v>
      </c>
      <c r="I11" s="33" t="s">
        <v>77</v>
      </c>
    </row>
    <row r="12" spans="1:9" s="1" customFormat="1" ht="30" x14ac:dyDescent="0.25">
      <c r="A12" s="29">
        <v>9</v>
      </c>
      <c r="B12" s="30" t="s">
        <v>98</v>
      </c>
      <c r="C12" s="31">
        <v>45202</v>
      </c>
      <c r="D12" s="35">
        <v>82.67</v>
      </c>
      <c r="E12" s="24"/>
      <c r="F12" s="21"/>
      <c r="G12" s="34" t="s">
        <v>91</v>
      </c>
      <c r="H12" s="26" t="s">
        <v>81</v>
      </c>
      <c r="I12" s="33" t="s">
        <v>82</v>
      </c>
    </row>
    <row r="13" spans="1:9" s="1" customFormat="1" ht="30" x14ac:dyDescent="0.25">
      <c r="A13" s="29">
        <v>10</v>
      </c>
      <c r="B13" s="30" t="s">
        <v>98</v>
      </c>
      <c r="C13" s="31">
        <v>45210</v>
      </c>
      <c r="D13" s="35">
        <f>ROUND(D12*0.9,2)</f>
        <v>74.400000000000006</v>
      </c>
      <c r="E13" s="24"/>
      <c r="F13" s="21"/>
      <c r="G13" s="34" t="s">
        <v>91</v>
      </c>
      <c r="H13" s="26" t="s">
        <v>83</v>
      </c>
      <c r="I13" s="33" t="s">
        <v>82</v>
      </c>
    </row>
    <row r="14" spans="1:9" s="1" customFormat="1" ht="30" x14ac:dyDescent="0.25">
      <c r="A14" s="29">
        <v>11</v>
      </c>
      <c r="B14" s="30" t="s">
        <v>98</v>
      </c>
      <c r="C14" s="31">
        <v>45218</v>
      </c>
      <c r="D14" s="35">
        <f>ROUND(D12*0.8,2)-0.01</f>
        <v>66.13</v>
      </c>
      <c r="E14" s="24"/>
      <c r="F14" s="21"/>
      <c r="G14" s="34" t="s">
        <v>91</v>
      </c>
      <c r="H14" s="26" t="s">
        <v>84</v>
      </c>
      <c r="I14" s="33" t="s">
        <v>82</v>
      </c>
    </row>
    <row r="15" spans="1:9" s="1" customFormat="1" ht="30" x14ac:dyDescent="0.25">
      <c r="A15" s="29">
        <v>12</v>
      </c>
      <c r="B15" s="30" t="s">
        <v>98</v>
      </c>
      <c r="C15" s="31">
        <v>45226</v>
      </c>
      <c r="D15" s="35">
        <f>ROUND(D12*0.7,2)</f>
        <v>57.87</v>
      </c>
      <c r="E15" s="24"/>
      <c r="F15" s="21"/>
      <c r="G15" s="34" t="s">
        <v>91</v>
      </c>
      <c r="H15" s="26" t="s">
        <v>85</v>
      </c>
      <c r="I15" s="33" t="s">
        <v>82</v>
      </c>
    </row>
    <row r="16" spans="1:9" s="1" customFormat="1" ht="30" x14ac:dyDescent="0.25">
      <c r="A16" s="29">
        <v>13</v>
      </c>
      <c r="B16" s="30" t="s">
        <v>99</v>
      </c>
      <c r="C16" s="31">
        <v>45286</v>
      </c>
      <c r="D16" s="35">
        <v>52.08</v>
      </c>
      <c r="E16" s="24"/>
      <c r="F16" s="19"/>
      <c r="G16" s="34" t="s">
        <v>91</v>
      </c>
      <c r="H16" s="26" t="s">
        <v>86</v>
      </c>
      <c r="I16" s="33" t="s">
        <v>87</v>
      </c>
    </row>
    <row r="17" spans="1:9" s="1" customFormat="1" ht="30" x14ac:dyDescent="0.25">
      <c r="A17" s="29">
        <v>14</v>
      </c>
      <c r="B17" s="30" t="s">
        <v>99</v>
      </c>
      <c r="C17" s="31">
        <v>45294</v>
      </c>
      <c r="D17" s="35">
        <f>ROUND(D16*0.9,2)</f>
        <v>46.87</v>
      </c>
      <c r="E17" s="24"/>
      <c r="F17" s="19"/>
      <c r="G17" s="34" t="s">
        <v>91</v>
      </c>
      <c r="H17" s="26" t="s">
        <v>88</v>
      </c>
      <c r="I17" s="33" t="s">
        <v>87</v>
      </c>
    </row>
    <row r="18" spans="1:9" s="1" customFormat="1" ht="30" x14ac:dyDescent="0.25">
      <c r="A18" s="29">
        <v>15</v>
      </c>
      <c r="B18" s="30" t="s">
        <v>99</v>
      </c>
      <c r="C18" s="31">
        <v>45302</v>
      </c>
      <c r="D18" s="35">
        <f>ROUND(D16*0.8,2)</f>
        <v>41.66</v>
      </c>
      <c r="E18" s="24"/>
      <c r="F18" s="19"/>
      <c r="G18" s="34" t="s">
        <v>91</v>
      </c>
      <c r="H18" s="26" t="s">
        <v>89</v>
      </c>
      <c r="I18" s="33" t="s">
        <v>87</v>
      </c>
    </row>
    <row r="19" spans="1:9" s="1" customFormat="1" ht="30" x14ac:dyDescent="0.25">
      <c r="A19" s="29">
        <v>16</v>
      </c>
      <c r="B19" s="30" t="s">
        <v>99</v>
      </c>
      <c r="C19" s="31">
        <v>45310</v>
      </c>
      <c r="D19" s="35">
        <f>ROUND(D16*0.7,2)</f>
        <v>36.46</v>
      </c>
      <c r="E19" s="24"/>
      <c r="F19" s="19"/>
      <c r="G19" s="34" t="s">
        <v>91</v>
      </c>
      <c r="H19" s="26" t="s">
        <v>90</v>
      </c>
      <c r="I19" s="33" t="s">
        <v>87</v>
      </c>
    </row>
    <row r="20" spans="1:9" s="1" customFormat="1" ht="15.75" x14ac:dyDescent="0.25">
      <c r="A20" s="29">
        <v>17</v>
      </c>
      <c r="B20" s="30" t="s">
        <v>100</v>
      </c>
      <c r="C20" s="31">
        <v>45356</v>
      </c>
      <c r="D20" s="35">
        <f>ROUND(0.9*D19,2)</f>
        <v>32.81</v>
      </c>
      <c r="E20" s="37"/>
      <c r="F20" s="38"/>
      <c r="G20" s="34" t="s">
        <v>91</v>
      </c>
      <c r="H20" s="39" t="s">
        <v>101</v>
      </c>
      <c r="I20" s="32" t="s">
        <v>102</v>
      </c>
    </row>
    <row r="21" spans="1:9" s="1" customFormat="1" ht="15.75" x14ac:dyDescent="0.25">
      <c r="A21" s="29">
        <v>18</v>
      </c>
      <c r="B21" s="30" t="s">
        <v>100</v>
      </c>
      <c r="C21" s="31">
        <v>45364</v>
      </c>
      <c r="D21" s="35">
        <f>ROUND(D20*0.9,2)</f>
        <v>29.53</v>
      </c>
      <c r="E21" s="37"/>
      <c r="F21" s="38"/>
      <c r="G21" s="34" t="s">
        <v>91</v>
      </c>
      <c r="H21" s="39" t="s">
        <v>103</v>
      </c>
      <c r="I21" s="32" t="s">
        <v>102</v>
      </c>
    </row>
    <row r="22" spans="1:9" s="1" customFormat="1" ht="15.75" x14ac:dyDescent="0.25">
      <c r="A22" s="29">
        <v>19</v>
      </c>
      <c r="B22" s="30" t="s">
        <v>100</v>
      </c>
      <c r="C22" s="31">
        <v>45372</v>
      </c>
      <c r="D22" s="35">
        <f>ROUND(D20*0.8,2)</f>
        <v>26.25</v>
      </c>
      <c r="E22" s="37"/>
      <c r="F22" s="38"/>
      <c r="G22" s="34" t="s">
        <v>91</v>
      </c>
      <c r="H22" s="40" t="s">
        <v>104</v>
      </c>
      <c r="I22" s="32" t="s">
        <v>102</v>
      </c>
    </row>
    <row r="23" spans="1:9" s="1" customFormat="1" ht="15.75" x14ac:dyDescent="0.25">
      <c r="A23" s="29">
        <v>20</v>
      </c>
      <c r="B23" s="30" t="s">
        <v>100</v>
      </c>
      <c r="C23" s="31">
        <v>45380</v>
      </c>
      <c r="D23" s="35">
        <f>ROUND(D20*0.7,2)</f>
        <v>22.97</v>
      </c>
      <c r="E23" s="37"/>
      <c r="F23" s="38"/>
      <c r="G23" s="34" t="s">
        <v>91</v>
      </c>
      <c r="H23" s="40" t="s">
        <v>105</v>
      </c>
      <c r="I23" s="32" t="s">
        <v>102</v>
      </c>
    </row>
    <row r="24" spans="1:9" s="1" customFormat="1" x14ac:dyDescent="0.25">
      <c r="A24" s="19"/>
      <c r="B24" s="19"/>
      <c r="C24" s="19"/>
      <c r="D24" s="35">
        <f>ROUND(0.9*D23,2)</f>
        <v>20.67</v>
      </c>
      <c r="E24" s="24"/>
      <c r="F24" s="19"/>
      <c r="G24" s="27"/>
      <c r="H24" s="25"/>
      <c r="I24" s="25"/>
    </row>
    <row r="25" spans="1:9" s="1" customFormat="1" ht="15" customHeight="1" x14ac:dyDescent="0.25">
      <c r="A25" s="19"/>
      <c r="B25" s="20"/>
      <c r="C25" s="21"/>
      <c r="D25" s="24"/>
      <c r="E25" s="24"/>
      <c r="F25" s="19"/>
      <c r="G25" s="27"/>
      <c r="H25" s="25"/>
      <c r="I25" s="25"/>
    </row>
    <row r="26" spans="1:9" s="1" customFormat="1" x14ac:dyDescent="0.25">
      <c r="A26"/>
      <c r="B26"/>
      <c r="C26"/>
      <c r="D26"/>
      <c r="E26"/>
    </row>
    <row r="27" spans="1:9" s="1" customFormat="1" x14ac:dyDescent="0.25">
      <c r="A27"/>
      <c r="B27"/>
      <c r="C27"/>
      <c r="D27"/>
      <c r="E27"/>
    </row>
    <row r="28" spans="1:9" s="1" customFormat="1" x14ac:dyDescent="0.25">
      <c r="A28"/>
      <c r="B28"/>
      <c r="C28"/>
      <c r="D28"/>
      <c r="E28"/>
    </row>
    <row r="29" spans="1:9" s="1" customFormat="1" ht="44.25" customHeight="1" x14ac:dyDescent="0.25">
      <c r="A29" s="63" t="s">
        <v>2</v>
      </c>
      <c r="B29" s="63"/>
      <c r="C29" s="63"/>
      <c r="D29" s="63"/>
      <c r="E29" s="63"/>
      <c r="F29" s="63"/>
      <c r="G29" s="63"/>
      <c r="H29" s="63"/>
      <c r="I29" s="63"/>
    </row>
    <row r="30" spans="1:9" s="1" customFormat="1" ht="54" customHeight="1" x14ac:dyDescent="0.25">
      <c r="A30" s="64" t="s">
        <v>25</v>
      </c>
      <c r="B30" s="64"/>
      <c r="C30" s="64"/>
      <c r="D30" s="64"/>
      <c r="E30" s="64"/>
      <c r="F30" s="64"/>
      <c r="G30" s="64"/>
      <c r="H30" s="64"/>
      <c r="I30" s="64"/>
    </row>
    <row r="31" spans="1:9" s="1" customFormat="1" ht="21" customHeight="1" x14ac:dyDescent="0.25">
      <c r="A31" s="65" t="s">
        <v>26</v>
      </c>
      <c r="B31" s="65"/>
      <c r="C31" s="65"/>
      <c r="D31" s="65"/>
      <c r="E31" s="65"/>
      <c r="F31" s="65"/>
      <c r="G31" s="65"/>
      <c r="H31" s="65"/>
      <c r="I31" s="65"/>
    </row>
    <row r="32" spans="1:9" s="1" customFormat="1" ht="48" customHeight="1" x14ac:dyDescent="0.25">
      <c r="A32" s="62" t="s">
        <v>27</v>
      </c>
      <c r="B32" s="62"/>
      <c r="C32" s="62"/>
      <c r="D32" s="62"/>
      <c r="E32" s="62"/>
      <c r="F32" s="62"/>
      <c r="G32" s="62"/>
      <c r="H32" s="62"/>
      <c r="I32" s="62"/>
    </row>
    <row r="33" spans="1:9" s="1" customFormat="1" x14ac:dyDescent="0.25">
      <c r="A33" s="3"/>
      <c r="B33" s="3"/>
      <c r="C33" s="3"/>
      <c r="D33" s="3"/>
      <c r="E33" s="3"/>
      <c r="F33" s="3"/>
      <c r="G33" s="3"/>
    </row>
    <row r="34" spans="1:9" s="1" customFormat="1" x14ac:dyDescent="0.25">
      <c r="A34" s="3"/>
      <c r="B34" s="3"/>
      <c r="C34" s="3"/>
      <c r="D34" s="3"/>
      <c r="E34" s="3"/>
      <c r="F34" s="3"/>
      <c r="G34" s="3"/>
    </row>
    <row r="35" spans="1:9" s="1" customFormat="1" x14ac:dyDescent="0.25">
      <c r="A35" s="3"/>
      <c r="B35" s="3"/>
      <c r="C35" s="3"/>
      <c r="D35" s="3"/>
      <c r="E35" s="3"/>
      <c r="F35" s="3"/>
      <c r="G35" s="3"/>
    </row>
    <row r="36" spans="1:9" s="1" customFormat="1" x14ac:dyDescent="0.25">
      <c r="A36"/>
      <c r="B36"/>
      <c r="C36"/>
      <c r="D36"/>
      <c r="E36"/>
      <c r="F36"/>
      <c r="G36"/>
    </row>
    <row r="37" spans="1:9" s="1" customFormat="1" ht="35.25" customHeight="1" x14ac:dyDescent="0.25">
      <c r="A37" s="23"/>
      <c r="B37" s="23"/>
      <c r="C37" s="45" t="s">
        <v>92</v>
      </c>
      <c r="D37" s="45"/>
      <c r="E37" s="45"/>
      <c r="F37" s="45"/>
      <c r="G37" s="45"/>
      <c r="H37" s="45"/>
      <c r="I37" s="45"/>
    </row>
    <row r="52" ht="15" customHeight="1" x14ac:dyDescent="0.25"/>
  </sheetData>
  <mergeCells count="16">
    <mergeCell ref="G2:G3"/>
    <mergeCell ref="F2:F3"/>
    <mergeCell ref="H2:H3"/>
    <mergeCell ref="I2:I3"/>
    <mergeCell ref="H1:I1"/>
    <mergeCell ref="A1:G1"/>
    <mergeCell ref="A2:A3"/>
    <mergeCell ref="B2:B3"/>
    <mergeCell ref="C2:C3"/>
    <mergeCell ref="D2:D3"/>
    <mergeCell ref="E2:E3"/>
    <mergeCell ref="A32:I32"/>
    <mergeCell ref="A29:I29"/>
    <mergeCell ref="A30:I30"/>
    <mergeCell ref="A31:I31"/>
    <mergeCell ref="C37:I37"/>
  </mergeCells>
  <conditionalFormatting sqref="C24">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 ref="I8" r:id="rId2"/>
    <hyperlink ref="I9:I11" r:id="rId3" display="https://www.fg.gov.ua/lot/169749"/>
    <hyperlink ref="I12" r:id="rId4"/>
    <hyperlink ref="I13" r:id="rId5"/>
    <hyperlink ref="I14" r:id="rId6"/>
    <hyperlink ref="I15" r:id="rId7"/>
    <hyperlink ref="I16" r:id="rId8"/>
    <hyperlink ref="I17" r:id="rId9"/>
    <hyperlink ref="I18" r:id="rId10"/>
    <hyperlink ref="I19" r:id="rId11"/>
    <hyperlink ref="I20" r:id="rId12"/>
    <hyperlink ref="I21:I23" r:id="rId13" display="https://www.fg.gov.ua/lot/170786"/>
    <hyperlink ref="H22" r:id="rId14"/>
    <hyperlink ref="H23" r:id="rId15"/>
    <hyperlink ref="H21" r:id="rId16"/>
    <hyperlink ref="H20" r:id="rId17"/>
  </hyperlinks>
  <pageMargins left="0.7" right="0.7" top="0.75" bottom="0.75" header="0.3" footer="0.3"/>
  <drawing r:id="rId1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A7" sqref="A7"/>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9" t="s">
        <v>45</v>
      </c>
      <c r="C1" s="49"/>
      <c r="D1" s="49"/>
      <c r="E1" s="49"/>
      <c r="F1" s="49"/>
      <c r="G1" s="49"/>
      <c r="H1" s="49"/>
      <c r="I1" s="4"/>
      <c r="K1" s="4"/>
    </row>
    <row r="2" spans="1:11" ht="24.75" customHeight="1" x14ac:dyDescent="0.25">
      <c r="A2" s="1"/>
      <c r="B2" s="51" t="s">
        <v>44</v>
      </c>
      <c r="C2" s="53" t="s">
        <v>93</v>
      </c>
      <c r="D2" s="52" t="s">
        <v>9</v>
      </c>
      <c r="E2" s="54" t="s">
        <v>106</v>
      </c>
      <c r="F2" s="55"/>
      <c r="G2" s="55"/>
      <c r="H2" s="56"/>
      <c r="I2" s="4"/>
      <c r="K2" s="4"/>
    </row>
    <row r="3" spans="1:11" ht="27.75" customHeight="1" x14ac:dyDescent="0.25">
      <c r="A3" s="1"/>
      <c r="B3" s="51"/>
      <c r="C3" s="53"/>
      <c r="D3" s="52"/>
      <c r="E3" s="54" t="s">
        <v>66</v>
      </c>
      <c r="F3" s="55"/>
      <c r="G3" s="55"/>
      <c r="H3" s="56"/>
      <c r="I3" s="2"/>
      <c r="K3" s="4"/>
    </row>
    <row r="4" spans="1:11" ht="18" customHeight="1" x14ac:dyDescent="0.25">
      <c r="A4" s="1"/>
      <c r="B4" s="50" t="s">
        <v>3</v>
      </c>
      <c r="C4" s="50"/>
      <c r="D4" s="50" t="s">
        <v>5</v>
      </c>
      <c r="E4" s="50"/>
      <c r="F4" s="50"/>
      <c r="G4" s="50"/>
      <c r="H4" s="50"/>
      <c r="I4" s="2"/>
      <c r="K4" s="4"/>
    </row>
    <row r="5" spans="1:11" ht="29.25" customHeight="1" x14ac:dyDescent="0.25">
      <c r="A5" s="1"/>
      <c r="B5" s="11" t="s">
        <v>29</v>
      </c>
      <c r="C5" s="9" t="s">
        <v>67</v>
      </c>
      <c r="D5" s="61" t="s">
        <v>6</v>
      </c>
      <c r="E5" s="61"/>
      <c r="F5" s="73" t="s">
        <v>68</v>
      </c>
      <c r="G5" s="74"/>
      <c r="H5" s="75"/>
    </row>
    <row r="6" spans="1:11" ht="18" customHeight="1" x14ac:dyDescent="0.25">
      <c r="A6" s="1"/>
      <c r="B6" s="7" t="s">
        <v>50</v>
      </c>
      <c r="C6" s="9">
        <v>9374</v>
      </c>
      <c r="D6" s="61"/>
      <c r="E6" s="61"/>
      <c r="F6" s="76"/>
      <c r="G6" s="77"/>
      <c r="H6" s="78"/>
    </row>
    <row r="7" spans="1:11" ht="23.25" customHeight="1" x14ac:dyDescent="0.25">
      <c r="A7" s="1"/>
      <c r="B7" s="11" t="s">
        <v>46</v>
      </c>
      <c r="C7" s="9" t="s">
        <v>48</v>
      </c>
      <c r="D7" s="44" t="s">
        <v>52</v>
      </c>
      <c r="E7" s="61"/>
      <c r="F7" s="73" t="s">
        <v>95</v>
      </c>
      <c r="G7" s="74"/>
      <c r="H7" s="75"/>
    </row>
    <row r="8" spans="1:11" ht="28.5" customHeight="1" x14ac:dyDescent="0.25">
      <c r="A8" s="1"/>
      <c r="B8" s="7" t="s">
        <v>23</v>
      </c>
      <c r="C8" s="9" t="s">
        <v>19</v>
      </c>
      <c r="D8" s="61"/>
      <c r="E8" s="61"/>
      <c r="F8" s="76"/>
      <c r="G8" s="77"/>
      <c r="H8" s="78"/>
    </row>
    <row r="9" spans="1:11" ht="45" customHeight="1" x14ac:dyDescent="0.25">
      <c r="A9" s="1"/>
      <c r="B9" s="7" t="s">
        <v>16</v>
      </c>
      <c r="C9" s="9" t="s">
        <v>94</v>
      </c>
      <c r="D9" s="8" t="s">
        <v>4</v>
      </c>
      <c r="E9" s="8" t="s">
        <v>7</v>
      </c>
      <c r="F9" s="10" t="s">
        <v>8</v>
      </c>
      <c r="G9" s="8" t="s">
        <v>51</v>
      </c>
      <c r="H9" s="8" t="s">
        <v>24</v>
      </c>
    </row>
    <row r="10" spans="1:11" ht="36" customHeight="1" x14ac:dyDescent="0.25">
      <c r="A10" s="1"/>
      <c r="B10" s="57" t="s">
        <v>59</v>
      </c>
      <c r="C10" s="71" t="s">
        <v>0</v>
      </c>
      <c r="D10" s="12">
        <v>43710</v>
      </c>
      <c r="E10" s="14">
        <v>1642</v>
      </c>
      <c r="F10" s="9">
        <v>980</v>
      </c>
      <c r="G10" s="13">
        <v>208.27</v>
      </c>
      <c r="H10" s="18" t="s">
        <v>0</v>
      </c>
    </row>
    <row r="11" spans="1:11" ht="39" customHeight="1" x14ac:dyDescent="0.25">
      <c r="A11" s="1"/>
      <c r="B11" s="58"/>
      <c r="C11" s="72"/>
      <c r="D11" s="59" t="s">
        <v>42</v>
      </c>
      <c r="E11" s="60"/>
      <c r="F11" s="5" t="s">
        <v>28</v>
      </c>
      <c r="G11" s="5" t="s">
        <v>1</v>
      </c>
      <c r="H11" s="5" t="s">
        <v>15</v>
      </c>
    </row>
    <row r="12" spans="1:11" ht="27.75" customHeight="1" x14ac:dyDescent="0.25">
      <c r="A12" s="1"/>
      <c r="B12" s="15" t="s">
        <v>43</v>
      </c>
      <c r="C12" s="16" t="s">
        <v>0</v>
      </c>
      <c r="D12" s="42" t="s">
        <v>69</v>
      </c>
      <c r="E12" s="42"/>
      <c r="F12" s="17" t="s">
        <v>70</v>
      </c>
      <c r="G12" s="28">
        <v>44805</v>
      </c>
      <c r="H12" s="17">
        <v>1</v>
      </c>
    </row>
    <row r="13" spans="1:11" ht="25.5" customHeight="1" x14ac:dyDescent="0.25">
      <c r="A13" s="1"/>
      <c r="B13" s="43" t="s">
        <v>13</v>
      </c>
      <c r="C13" s="43"/>
      <c r="D13" s="43"/>
      <c r="E13" s="43"/>
      <c r="F13" s="43"/>
      <c r="G13" s="43"/>
      <c r="H13" s="43"/>
    </row>
    <row r="14" spans="1:11" ht="15" customHeight="1" x14ac:dyDescent="0.25">
      <c r="A14" s="1"/>
      <c r="B14" s="44" t="s">
        <v>41</v>
      </c>
      <c r="C14" s="8" t="s">
        <v>10</v>
      </c>
      <c r="D14" s="44" t="s">
        <v>14</v>
      </c>
      <c r="E14" s="44"/>
      <c r="F14" s="44" t="s">
        <v>11</v>
      </c>
      <c r="G14" s="44"/>
      <c r="H14" s="8" t="s">
        <v>12</v>
      </c>
    </row>
    <row r="15" spans="1:11" ht="16.5" customHeight="1" x14ac:dyDescent="0.25">
      <c r="A15" s="1"/>
      <c r="B15" s="44"/>
      <c r="C15" s="18" t="s">
        <v>0</v>
      </c>
      <c r="D15" s="79" t="s">
        <v>0</v>
      </c>
      <c r="E15" s="80"/>
      <c r="F15" s="79" t="s">
        <v>0</v>
      </c>
      <c r="G15" s="80"/>
      <c r="H15" s="18" t="s">
        <v>0</v>
      </c>
    </row>
    <row r="16" spans="1:11" ht="16.5" customHeight="1" x14ac:dyDescent="0.25">
      <c r="A16" s="1"/>
      <c r="B16" s="41" t="s">
        <v>56</v>
      </c>
      <c r="C16" s="41"/>
      <c r="D16" s="41"/>
      <c r="E16" s="41"/>
      <c r="F16" s="41"/>
      <c r="G16" s="41"/>
      <c r="H16" s="41"/>
    </row>
    <row r="17" spans="1:14" x14ac:dyDescent="0.25">
      <c r="A17" s="1"/>
      <c r="B17" s="70">
        <v>0</v>
      </c>
      <c r="C17" s="70"/>
      <c r="D17" s="70"/>
      <c r="E17" s="70"/>
      <c r="F17" s="70"/>
      <c r="G17" s="70"/>
      <c r="H17" s="70"/>
    </row>
    <row r="18" spans="1:14" ht="48" customHeight="1" x14ac:dyDescent="0.25">
      <c r="A18" s="1"/>
      <c r="B18" s="3"/>
      <c r="C18" s="3"/>
      <c r="D18" s="3"/>
      <c r="E18" s="3"/>
      <c r="F18" s="3"/>
      <c r="G18" s="3"/>
      <c r="H18" s="3"/>
    </row>
    <row r="19" spans="1:14" ht="68.25" customHeight="1" x14ac:dyDescent="0.25">
      <c r="B19" s="46" t="s">
        <v>2</v>
      </c>
      <c r="C19" s="46"/>
      <c r="D19" s="46"/>
      <c r="E19" s="46"/>
      <c r="F19" s="46"/>
      <c r="G19" s="46"/>
      <c r="H19" s="46"/>
    </row>
    <row r="20" spans="1:14" ht="66.75" customHeight="1" x14ac:dyDescent="0.25">
      <c r="B20" s="47" t="s">
        <v>25</v>
      </c>
      <c r="C20" s="47"/>
      <c r="D20" s="47"/>
      <c r="E20" s="47"/>
      <c r="F20" s="47"/>
      <c r="G20" s="47"/>
      <c r="H20" s="47"/>
    </row>
    <row r="21" spans="1:14" ht="33.75" customHeight="1" x14ac:dyDescent="0.25">
      <c r="B21" s="48" t="s">
        <v>26</v>
      </c>
      <c r="C21" s="48"/>
      <c r="D21" s="48"/>
      <c r="E21" s="48"/>
      <c r="F21" s="48"/>
      <c r="G21" s="48"/>
      <c r="H21" s="48"/>
      <c r="M21" s="1"/>
      <c r="N21" s="1"/>
    </row>
    <row r="22" spans="1:14" ht="62.25" customHeight="1" x14ac:dyDescent="0.25">
      <c r="B22" s="81" t="s">
        <v>27</v>
      </c>
      <c r="C22" s="81"/>
      <c r="D22" s="81"/>
      <c r="E22" s="81"/>
      <c r="F22" s="81"/>
      <c r="G22" s="81"/>
      <c r="H22" s="81"/>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45" t="s">
        <v>92</v>
      </c>
      <c r="C26" s="45"/>
      <c r="D26" s="45"/>
      <c r="E26" s="45"/>
      <c r="F26" s="45"/>
      <c r="G26" s="45"/>
      <c r="H26" s="45"/>
      <c r="M26" s="1"/>
      <c r="N26" s="1"/>
    </row>
    <row r="27" spans="1:14" x14ac:dyDescent="0.25">
      <c r="M27" s="1"/>
      <c r="N27" s="1"/>
    </row>
    <row r="28" spans="1:14" x14ac:dyDescent="0.2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48</v>
      </c>
    </row>
    <row r="2" spans="1:13" x14ac:dyDescent="0.25">
      <c r="A2" t="s">
        <v>19</v>
      </c>
      <c r="H2" t="s">
        <v>0</v>
      </c>
      <c r="J2" t="s">
        <v>31</v>
      </c>
      <c r="M2" t="s">
        <v>47</v>
      </c>
    </row>
    <row r="3" spans="1:13" x14ac:dyDescent="0.25">
      <c r="A3" t="s">
        <v>20</v>
      </c>
      <c r="J3" t="s">
        <v>32</v>
      </c>
      <c r="M3" t="s">
        <v>49</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s="6"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журнал торгів</vt:lpstr>
      <vt:lpstr>ППА</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2024-03-27T13:35:46Z</cp:lastPrinted>
  <dcterms:created xsi:type="dcterms:W3CDTF">2015-10-12T12:03:25Z</dcterms:created>
  <dcterms:modified xsi:type="dcterms:W3CDTF">2024-03-27T13:38:29Z</dcterms:modified>
</cp:coreProperties>
</file>