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2075"/>
  </bookViews>
  <sheets>
    <sheet name="ПублПасп" sheetId="3" r:id="rId1"/>
    <sheet name="Порука" sheetId="2" r:id="rId2"/>
    <sheet name="5.3" sheetId="1" r:id="rId3"/>
  </sheets>
  <externalReferences>
    <externalReference r:id="rId4"/>
  </externalReference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45621"/>
</workbook>
</file>

<file path=xl/calcChain.xml><?xml version="1.0" encoding="utf-8"?>
<calcChain xmlns="http://schemas.openxmlformats.org/spreadsheetml/2006/main">
  <c r="C3" i="3" l="1"/>
  <c r="B4" i="3"/>
  <c r="C4" i="3"/>
  <c r="C6" i="3"/>
  <c r="G6" i="3"/>
  <c r="J6" i="3"/>
  <c r="C7" i="3"/>
  <c r="H7" i="3"/>
  <c r="C8" i="3"/>
  <c r="H8" i="3"/>
  <c r="C9" i="3"/>
  <c r="H9" i="3"/>
  <c r="C10" i="3"/>
  <c r="C11" i="3"/>
  <c r="E12" i="3"/>
  <c r="F12" i="3"/>
  <c r="G12" i="3"/>
  <c r="H12" i="3"/>
  <c r="I12" i="3"/>
  <c r="J12" i="3"/>
  <c r="E13" i="3"/>
  <c r="F13" i="3"/>
  <c r="J13" i="3"/>
  <c r="C17" i="3"/>
  <c r="C19" i="3"/>
  <c r="C21" i="3"/>
  <c r="C22" i="3"/>
  <c r="C23" i="3"/>
  <c r="C24" i="3"/>
  <c r="G25" i="3"/>
  <c r="C28" i="3"/>
  <c r="E28" i="3"/>
  <c r="B2" i="2"/>
  <c r="B3" i="2"/>
  <c r="B4" i="2"/>
  <c r="B1" i="1"/>
  <c r="B2" i="1"/>
  <c r="B3" i="1"/>
</calcChain>
</file>

<file path=xl/sharedStrings.xml><?xml version="1.0" encoding="utf-8"?>
<sst xmlns="http://schemas.openxmlformats.org/spreadsheetml/2006/main" count="130" uniqueCount="93">
  <si>
    <t>G19N020064</t>
  </si>
  <si>
    <t>Інше</t>
  </si>
  <si>
    <t>Ціна продажу:</t>
  </si>
  <si>
    <t>Зміна вартості в процесі торгів:</t>
  </si>
  <si>
    <t>Початкова вартість:</t>
  </si>
  <si>
    <t>Дата проведення:</t>
  </si>
  <si>
    <t>№</t>
  </si>
  <si>
    <t>Паспорт торгів:</t>
  </si>
  <si>
    <t>Оціночна вартість активу грн. без ПДВ</t>
  </si>
  <si>
    <t>Дата оцінки</t>
  </si>
  <si>
    <t xml:space="preserve">Назва суб'єкта оціночної діяльності </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</si>
  <si>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</si>
  <si>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Заставна вартість після переоцінки</t>
  </si>
  <si>
    <t>Детальний опис поруки</t>
  </si>
  <si>
    <t>Наявність майна у діючого поручителя по підприємству, що знаходиться в стадії банкрутства/ліквідації</t>
  </si>
  <si>
    <t>Порука</t>
  </si>
  <si>
    <t>Біла І.В.</t>
  </si>
  <si>
    <t>І.В. Біла</t>
  </si>
  <si>
    <t>фізичних осіб на ліквідацію ПАТ «АКБ «КАПІТАЛ»</t>
  </si>
  <si>
    <t xml:space="preserve">Фонду гарантування вкладів                                                                      </t>
  </si>
  <si>
    <t xml:space="preserve">Уповноважена особа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</si>
  <si>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</si>
  <si>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 xml:space="preserve">      - інші права, що пов’язані або випливають із прав вимоги. </t>
  </si>
  <si>
    <t xml:space="preserve">- право отримання грошових коштів/відшкодування за наслідками зміни або розірвання укладених договорів; </t>
  </si>
  <si>
    <t>- право отримання грошових коштів/відшкодування за наслідками порушення вимог закону при здійсненні господарської діяльності, вчинення кримінальних правопорушень;</t>
  </si>
  <si>
    <t>- право отримання грошових коштів/відшкодування за наслідками недійсності/нікчемності укладених договорів;</t>
  </si>
  <si>
    <t xml:space="preserve">- права кредитора за правами вимоги, які виникнуть в майбутньому у разі скасування рішень про їх недійсність або зміну; </t>
  </si>
  <si>
    <t xml:space="preserve">- право оскаржувати недійсність прав вимоги, в тому числі право оскаржувати в судовому порядку недійсність прав вимоги; </t>
  </si>
  <si>
    <t xml:space="preserve">- право набути у власність гроші та/або майно на підставах, що пов’язані із здійсненням банком кредитних операцій, укладенням відповідних договорів та фактичною видачею грошових коштів;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</si>
  <si>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та\або на інших підставах; </t>
  </si>
  <si>
    <t>4. Предмет продажу для активу, віднесеного до підгрупи ІІІн групи активів, складають наступні майнові права (окремі або в сукупності):</t>
  </si>
  <si>
    <t xml:space="preserve">      - інші права, що пов’язані або випливають із прав вимоги.</t>
  </si>
  <si>
    <t xml:space="preserve">- права кредитора за правами вимоги, які виникнуть в майбутньому у разі скасування рішень про їх припинення або зміну; </t>
  </si>
  <si>
    <t xml:space="preserve">- право оскаржувати припинення прав вимоги, в тому числі право оскаржувати в судовому порядку припинення (відсутність) прав вимоги; </t>
  </si>
  <si>
    <t>3. Предмет продажу для активу, віднесеного до підгрупи ІІІп, складають наступні майнові права (окремі або в сукупності):</t>
  </si>
  <si>
    <t>- інші права, що пов’язані або випливають із майнових прав (прав вимоги).</t>
  </si>
  <si>
    <t>- право отримання грошових коштів/відшкодування внаслідок порушення вимог закону при здійсненні господарської діяльності, вчинення кримінальних правопорушень;</t>
  </si>
  <si>
    <t xml:space="preserve">- права кредитора за майновими правами (правами вимоги),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</si>
  <si>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</si>
  <si>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 xml:space="preserve">- право звернення до державних органів, установ та організацій всіх форм власності в межах прав та повноважень власника майнових прав (прав вимоги); </t>
  </si>
  <si>
    <t xml:space="preserve">-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t>
  </si>
  <si>
    <t xml:space="preserve">2. Предмет продажу для активу, віднесеного до ІІ групи активів, складають наступні майнові права (окремі або в сукупності): </t>
  </si>
  <si>
    <t>1. Предмет продажу для активу, віднесеного до І групи активів, складається з прав вимоги за кредитним договором.</t>
  </si>
  <si>
    <t>ЗАТ «Консалтінгюгсервіс»</t>
  </si>
  <si>
    <t>Оцінчна вартість активу грн. без ПДВ</t>
  </si>
  <si>
    <t>Дата оцінки активу</t>
  </si>
  <si>
    <t xml:space="preserve">Суб'єкт оціночної діяльності </t>
  </si>
  <si>
    <t xml:space="preserve"> </t>
  </si>
  <si>
    <t>Сума, в грн</t>
  </si>
  <si>
    <t>Застава!</t>
  </si>
  <si>
    <t>-</t>
  </si>
  <si>
    <t>Майнові права</t>
  </si>
  <si>
    <t>Дата визнання Позичальника банкрутом:</t>
  </si>
  <si>
    <t xml:space="preserve"> Обладнання</t>
  </si>
  <si>
    <t>Банк внесений до реєстру кредиторів (так/ні):</t>
  </si>
  <si>
    <t xml:space="preserve"> Товари в обігу</t>
  </si>
  <si>
    <t>Дата початку банкрутства:</t>
  </si>
  <si>
    <t xml:space="preserve"> Цілісний майновий комплекс</t>
  </si>
  <si>
    <t>Судове провадження (так/ні):</t>
  </si>
  <si>
    <t xml:space="preserve"> Нерухомість</t>
  </si>
  <si>
    <t>ДВС (дата провадження):</t>
  </si>
  <si>
    <t xml:space="preserve"> Земельні ділянки</t>
  </si>
  <si>
    <t>Факт звернення до суду (дата):</t>
  </si>
  <si>
    <t xml:space="preserve"> Транспортні засоби, спецтехніка</t>
  </si>
  <si>
    <t>Надіслання вимоги/претензії (дата):</t>
  </si>
  <si>
    <t>Опис предмета застави</t>
  </si>
  <si>
    <t>Заставна вартість поруки, грн.</t>
  </si>
  <si>
    <t>Заставна вартість, грн.</t>
  </si>
  <si>
    <t>Вид забезпечення</t>
  </si>
  <si>
    <t>Залучення колекторів (так/ні):</t>
  </si>
  <si>
    <t xml:space="preserve"> ЗАБЕЗПЕЧЕННЯ ЗА МАЙНОВИМИ ПРАВАМИ</t>
  </si>
  <si>
    <t xml:space="preserve"> СТАН ПРЕТЕНЗІЙНО-ПОЗОВНОЇ РОБОТИ</t>
  </si>
  <si>
    <t>Місце знаходження Позичальника (область, місто):</t>
  </si>
  <si>
    <t>Ставка, %</t>
  </si>
  <si>
    <t>Заборгованість по нарахованим доходам за кредитом в валюті кредиту.</t>
  </si>
  <si>
    <t xml:space="preserve"> Залишок заборгованості по тілу в валюті кредиту.</t>
  </si>
  <si>
    <t>Валюта</t>
  </si>
  <si>
    <t>Дата закінчення договору</t>
  </si>
  <si>
    <t>Дата укладання договору</t>
  </si>
  <si>
    <t>Відмітка про розташування у Криму
або зоні АТО:</t>
  </si>
  <si>
    <t xml:space="preserve"> Наявність поручителя:</t>
  </si>
  <si>
    <t>КВЕД:</t>
  </si>
  <si>
    <t xml:space="preserve"> Кількість днів просрочення оплати боргу:</t>
  </si>
  <si>
    <t>Тип (юр./фіз. особа):</t>
  </si>
  <si>
    <t xml:space="preserve"> Загальна заборгованость (тіло,%), грн.:</t>
  </si>
  <si>
    <t>Кредитний договір (№ договору):</t>
  </si>
  <si>
    <t xml:space="preserve"> Наявність документів кредитної справи ("так" /"ні"):</t>
  </si>
  <si>
    <t xml:space="preserve"> Тип кредитного продукту:</t>
  </si>
  <si>
    <t>Назва банку:</t>
  </si>
  <si>
    <t xml:space="preserve"> ОПИС ЗАБОРГОВАНОСТІ ТА ОСНОВНІ ДАНІ ЩОДО КРЕДИТУ</t>
  </si>
  <si>
    <t xml:space="preserve"> ОПИС ПОЗИЧАЛЬНИКА</t>
  </si>
  <si>
    <t>Дата розрахунку заборгованості</t>
  </si>
  <si>
    <t>ПУБЛІЧНИЙ ПАСПОРТ АКТИВУ
щодо прав вимоги за кредитом</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</si>
</sst>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_-;_-* &quot;-&quot;??_₴_-;_-@_-"/>
    <numFmt numFmtId="165" formatCode="_-* #,##0_₴_-;\-* #,##0_₴_-;_-* &quot;-&quot;??_₴_-;_-@_-"/>
    <numFmt numFmtId="166" formatCode="#,##0_₴"/>
    <numFmt numFmtId="167" formatCode="#,##0.00_ ;\-#,##0.00\ "/>
  </numFmts>
  <fonts count="21" x14ac:knownFonts="1">
    <font>
      <sz val="11"/>
      <color theme="1"/>
      <name val="Calibri"/>
      <family val="2"/>
      <charset val="204"/>
      <scheme val="minor"/>
    </font>
    <font>
      <sz val="11"/>
      <color theme="1"/>
      <name val="Calibri"/>
      <family val="2"/>
      <charset val="204"/>
      <scheme val="minor"/>
    </font>
    <font>
      <sz val="11"/>
      <color rgb="FFFF0000"/>
      <name val="Calibri"/>
      <family val="2"/>
      <charset val="204"/>
      <scheme val="minor"/>
    </font>
    <font>
      <b/>
      <sz val="11"/>
      <color theme="1"/>
      <name val="Calibri"/>
      <family val="2"/>
      <charset val="204"/>
      <scheme val="minor"/>
    </font>
    <font>
      <sz val="11"/>
      <color rgb="FF000000"/>
      <name val="Calibri"/>
      <family val="2"/>
      <scheme val="minor"/>
    </font>
    <font>
      <i/>
      <sz val="8"/>
      <color rgb="FF1F497D"/>
      <name val="Times New Roman"/>
      <family val="1"/>
      <charset val="204"/>
    </font>
    <font>
      <sz val="8"/>
      <color theme="1"/>
      <name val="Calibri"/>
      <family val="2"/>
      <charset val="204"/>
      <scheme val="minor"/>
    </font>
    <font>
      <sz val="8"/>
      <color indexed="8"/>
      <name val="Times New Roman"/>
      <family val="1"/>
      <charset val="204"/>
    </font>
    <font>
      <b/>
      <sz val="8"/>
      <color indexed="8"/>
      <name val="Times New Roman"/>
      <family val="1"/>
      <charset val="204"/>
    </font>
    <font>
      <i/>
      <sz val="8"/>
      <name val="Times New Roman"/>
      <family val="1"/>
      <charset val="204"/>
    </font>
    <font>
      <sz val="8"/>
      <color theme="1"/>
      <name val="Arial"/>
      <family val="2"/>
      <charset val="204"/>
    </font>
    <font>
      <sz val="10"/>
      <color theme="1"/>
      <name val="Times New Roman"/>
      <family val="1"/>
      <charset val="204"/>
    </font>
    <font>
      <b/>
      <sz val="10"/>
      <color theme="1"/>
      <name val="Times New Roman"/>
      <family val="1"/>
      <charset val="204"/>
    </font>
    <font>
      <sz val="11"/>
      <color rgb="FF000000"/>
      <name val="Calibri"/>
      <family val="2"/>
      <charset val="204"/>
      <scheme val="minor"/>
    </font>
    <font>
      <sz val="11"/>
      <color theme="1"/>
      <name val="Times New Roman"/>
      <family val="1"/>
      <charset val="204"/>
    </font>
    <font>
      <u/>
      <sz val="11"/>
      <color theme="10"/>
      <name val="Calibri"/>
      <family val="2"/>
      <charset val="204"/>
    </font>
    <font>
      <i/>
      <sz val="11"/>
      <color theme="1"/>
      <name val="Calibri"/>
      <family val="2"/>
      <charset val="204"/>
      <scheme val="minor"/>
    </font>
    <font>
      <b/>
      <sz val="11"/>
      <color indexed="8"/>
      <name val="Calibri"/>
      <family val="2"/>
      <charset val="204"/>
      <scheme val="minor"/>
    </font>
    <font>
      <b/>
      <sz val="11"/>
      <name val="Calibri"/>
      <family val="2"/>
      <charset val="204"/>
      <scheme val="minor"/>
    </font>
    <font>
      <sz val="12"/>
      <color theme="3"/>
      <name val="Calibri"/>
      <family val="2"/>
      <charset val="204"/>
      <scheme val="minor"/>
    </font>
    <font>
      <b/>
      <sz val="12"/>
      <color theme="3"/>
      <name val="Calibri"/>
      <family val="2"/>
      <charset val="204"/>
      <scheme val="minor"/>
    </font>
  </fonts>
  <fills count="7">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FFFF00"/>
        <bgColor indexed="64"/>
      </patternFill>
    </fill>
    <fill>
      <patternFill patternType="solid">
        <fgColor rgb="FFFFFFFF"/>
        <bgColor rgb="FF000000"/>
      </patternFill>
    </fill>
    <fill>
      <patternFill patternType="solid">
        <fgColor theme="0" tint="-4.9989318521683403E-2"/>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top/>
      <bottom style="thin">
        <color indexed="64"/>
      </bottom>
      <diagonal/>
    </border>
  </borders>
  <cellStyleXfs count="5">
    <xf numFmtId="0" fontId="0" fillId="0" borderId="0"/>
    <xf numFmtId="164" fontId="1" fillId="0" borderId="0" applyFont="0" applyFill="0" applyBorder="0" applyAlignment="0" applyProtection="0"/>
    <xf numFmtId="9" fontId="1" fillId="0" borderId="0" applyFont="0" applyFill="0" applyBorder="0" applyAlignment="0" applyProtection="0"/>
    <xf numFmtId="0" fontId="4" fillId="0" borderId="0"/>
    <xf numFmtId="0" fontId="15" fillId="0" borderId="0" applyNumberFormat="0" applyFill="0" applyBorder="0" applyAlignment="0" applyProtection="0">
      <alignment vertical="top"/>
      <protection locked="0"/>
    </xf>
  </cellStyleXfs>
  <cellXfs count="140">
    <xf numFmtId="0" fontId="0" fillId="0" borderId="0" xfId="0"/>
    <xf numFmtId="0" fontId="0" fillId="0" borderId="1" xfId="0" applyBorder="1"/>
    <xf numFmtId="165" fontId="0" fillId="0" borderId="1" xfId="1" applyNumberFormat="1" applyFont="1" applyBorder="1"/>
    <xf numFmtId="9" fontId="0" fillId="0" borderId="1" xfId="2" applyFont="1" applyBorder="1"/>
    <xf numFmtId="14" fontId="0" fillId="0" borderId="1" xfId="0" applyNumberFormat="1" applyBorder="1"/>
    <xf numFmtId="165" fontId="0" fillId="0" borderId="1" xfId="1" applyNumberFormat="1" applyFont="1"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xf>
    <xf numFmtId="0" fontId="0" fillId="0" borderId="1" xfId="1" applyNumberFormat="1" applyFont="1" applyBorder="1" applyAlignment="1">
      <alignment horizontal="center"/>
    </xf>
    <xf numFmtId="0" fontId="0" fillId="0" borderId="1" xfId="0" applyBorder="1" applyAlignment="1">
      <alignment horizontal="center"/>
    </xf>
    <xf numFmtId="0" fontId="0" fillId="2" borderId="0" xfId="0" applyFill="1"/>
    <xf numFmtId="0" fontId="0" fillId="2" borderId="1" xfId="0" applyFill="1" applyBorder="1" applyAlignment="1">
      <alignment horizontal="center"/>
    </xf>
    <xf numFmtId="0" fontId="0" fillId="2" borderId="1" xfId="0" applyFill="1" applyBorder="1"/>
    <xf numFmtId="14" fontId="0" fillId="2" borderId="1" xfId="0" applyNumberFormat="1" applyFill="1" applyBorder="1" applyAlignment="1">
      <alignment horizontal="center"/>
    </xf>
    <xf numFmtId="0" fontId="0" fillId="2" borderId="1" xfId="0" applyNumberFormat="1" applyFill="1" applyBorder="1" applyAlignment="1">
      <alignment horizontal="center"/>
    </xf>
    <xf numFmtId="0" fontId="5" fillId="0" borderId="0" xfId="0" applyFont="1" applyAlignment="1">
      <alignment horizontal="center" vertical="center" wrapText="1"/>
    </xf>
    <xf numFmtId="0" fontId="6" fillId="0" borderId="1" xfId="0" applyFont="1" applyBorder="1"/>
    <xf numFmtId="0" fontId="7" fillId="0" borderId="1" xfId="0" applyFont="1" applyBorder="1" applyAlignment="1">
      <alignment vertical="center" wrapText="1"/>
    </xf>
    <xf numFmtId="0" fontId="0" fillId="0" borderId="0" xfId="0" applyAlignment="1">
      <alignment wrapText="1"/>
    </xf>
    <xf numFmtId="0" fontId="7" fillId="0" borderId="1" xfId="0" applyFont="1" applyFill="1" applyBorder="1" applyAlignment="1">
      <alignment vertical="center" wrapText="1"/>
    </xf>
    <xf numFmtId="0" fontId="8" fillId="3" borderId="1" xfId="0" applyFont="1" applyFill="1" applyBorder="1" applyAlignment="1">
      <alignment vertical="center" wrapText="1"/>
    </xf>
    <xf numFmtId="0" fontId="0" fillId="0" borderId="2" xfId="0" applyBorder="1"/>
    <xf numFmtId="0" fontId="9" fillId="0" borderId="0" xfId="0" applyFont="1" applyAlignment="1">
      <alignment horizontal="center" vertical="center" wrapText="1"/>
    </xf>
    <xf numFmtId="0" fontId="10" fillId="4" borderId="0" xfId="0" applyFont="1" applyFill="1" applyAlignment="1">
      <alignment vertical="center"/>
    </xf>
    <xf numFmtId="0" fontId="11" fillId="4" borderId="0" xfId="0" applyFont="1" applyFill="1" applyAlignment="1">
      <alignment horizontal="left" vertical="center"/>
    </xf>
    <xf numFmtId="0" fontId="11" fillId="4" borderId="0" xfId="0" applyFont="1" applyFill="1" applyAlignment="1">
      <alignment horizontal="left" vertical="center" indent="2"/>
    </xf>
    <xf numFmtId="0" fontId="12" fillId="4" borderId="0" xfId="0" applyFont="1" applyFill="1" applyAlignment="1">
      <alignment horizontal="left" vertical="center"/>
    </xf>
    <xf numFmtId="0" fontId="11" fillId="4" borderId="0" xfId="0" applyFont="1" applyFill="1" applyAlignment="1">
      <alignment horizontal="justify" vertical="center"/>
    </xf>
    <xf numFmtId="0" fontId="10" fillId="4" borderId="0" xfId="0" applyFont="1" applyFill="1" applyAlignment="1">
      <alignment horizontal="left" vertical="center"/>
    </xf>
    <xf numFmtId="0" fontId="0" fillId="4" borderId="0" xfId="0" applyFill="1" applyAlignment="1">
      <alignment horizontal="left"/>
    </xf>
    <xf numFmtId="0" fontId="12" fillId="2" borderId="0" xfId="0" applyFont="1" applyFill="1" applyAlignment="1">
      <alignment horizontal="left" vertical="center"/>
    </xf>
    <xf numFmtId="0" fontId="3" fillId="2" borderId="0" xfId="0" applyFont="1" applyFill="1" applyBorder="1" applyAlignment="1" applyProtection="1">
      <alignment horizontal="left" vertical="center" wrapText="1"/>
    </xf>
    <xf numFmtId="0" fontId="0" fillId="2" borderId="0" xfId="0" applyFont="1" applyFill="1"/>
    <xf numFmtId="0" fontId="0" fillId="2" borderId="0" xfId="0" applyFont="1" applyFill="1" applyAlignment="1">
      <alignment wrapText="1"/>
    </xf>
    <xf numFmtId="4" fontId="0" fillId="0" borderId="1" xfId="0" applyNumberFormat="1" applyFont="1" applyFill="1" applyBorder="1" applyAlignment="1" applyProtection="1">
      <alignment horizontal="center"/>
    </xf>
    <xf numFmtId="0" fontId="0" fillId="2" borderId="1" xfId="0" applyFont="1" applyFill="1" applyBorder="1"/>
    <xf numFmtId="14" fontId="13" fillId="5" borderId="1" xfId="0" applyNumberFormat="1" applyFont="1" applyFill="1" applyBorder="1" applyAlignment="1">
      <alignment horizontal="center" wrapText="1"/>
    </xf>
    <xf numFmtId="0" fontId="14" fillId="0" borderId="1" xfId="0" applyFont="1" applyBorder="1"/>
    <xf numFmtId="165" fontId="3" fillId="2" borderId="1" xfId="1" applyNumberFormat="1" applyFont="1" applyFill="1" applyBorder="1" applyAlignment="1" applyProtection="1">
      <alignment horizontal="center" wrapText="1"/>
    </xf>
    <xf numFmtId="0" fontId="3" fillId="2" borderId="1" xfId="0" applyFont="1" applyFill="1" applyBorder="1"/>
    <xf numFmtId="0" fontId="3" fillId="2" borderId="1" xfId="0" applyFont="1" applyFill="1" applyBorder="1" applyAlignment="1" applyProtection="1">
      <alignment horizontal="center" wrapText="1"/>
    </xf>
    <xf numFmtId="14" fontId="3" fillId="2" borderId="1" xfId="0" applyNumberFormat="1" applyFont="1" applyFill="1" applyBorder="1" applyAlignment="1" applyProtection="1">
      <alignment horizontal="center" wrapText="1"/>
    </xf>
    <xf numFmtId="0" fontId="0" fillId="0" borderId="0" xfId="0" applyAlignment="1"/>
    <xf numFmtId="0" fontId="0" fillId="2" borderId="0" xfId="0" applyFill="1" applyAlignment="1"/>
    <xf numFmtId="0" fontId="0" fillId="2" borderId="0" xfId="0" applyFill="1" applyAlignment="1">
      <alignment wrapText="1"/>
    </xf>
    <xf numFmtId="0" fontId="0" fillId="0" borderId="0" xfId="0" applyBorder="1"/>
    <xf numFmtId="0" fontId="0" fillId="6" borderId="3" xfId="0" applyFont="1" applyFill="1" applyBorder="1"/>
    <xf numFmtId="0" fontId="0" fillId="6" borderId="4" xfId="0" applyFont="1" applyFill="1" applyBorder="1"/>
    <xf numFmtId="3" fontId="3" fillId="2" borderId="1" xfId="0" applyNumberFormat="1" applyFont="1" applyFill="1" applyBorder="1" applyAlignment="1">
      <alignment horizontal="center" wrapText="1"/>
    </xf>
    <xf numFmtId="0" fontId="3" fillId="0" borderId="3" xfId="0" applyFont="1" applyBorder="1" applyAlignment="1" applyProtection="1">
      <alignment horizontal="left" vertical="center" wrapText="1"/>
    </xf>
    <xf numFmtId="0" fontId="3" fillId="0" borderId="4" xfId="0" applyFont="1" applyBorder="1" applyAlignment="1" applyProtection="1">
      <alignment horizontal="left" vertical="center" wrapText="1"/>
    </xf>
    <xf numFmtId="0" fontId="0" fillId="0" borderId="0" xfId="0" applyFont="1"/>
    <xf numFmtId="0" fontId="0" fillId="0" borderId="0" xfId="0" applyFont="1" applyAlignment="1">
      <alignment wrapText="1"/>
    </xf>
    <xf numFmtId="0" fontId="15" fillId="0" borderId="1" xfId="4" applyFont="1" applyBorder="1" applyAlignment="1" applyProtection="1">
      <alignment horizontal="center"/>
    </xf>
    <xf numFmtId="0" fontId="15" fillId="6" borderId="1" xfId="4" applyFont="1" applyFill="1" applyBorder="1" applyAlignment="1" applyProtection="1">
      <alignment horizontal="center"/>
    </xf>
    <xf numFmtId="166" fontId="16" fillId="2" borderId="1" xfId="0" applyNumberFormat="1" applyFont="1" applyFill="1" applyBorder="1" applyAlignment="1" applyProtection="1">
      <alignment horizontal="center" vertical="center"/>
      <protection locked="0"/>
    </xf>
    <xf numFmtId="0" fontId="3" fillId="0" borderId="5" xfId="0" applyFont="1" applyBorder="1" applyAlignment="1" applyProtection="1">
      <alignment horizontal="left" vertical="center" wrapText="1"/>
    </xf>
    <xf numFmtId="0" fontId="0" fillId="0" borderId="1" xfId="0" applyFont="1" applyFill="1" applyBorder="1" applyAlignment="1">
      <alignment horizontal="center" vertical="center"/>
    </xf>
    <xf numFmtId="14" fontId="0" fillId="0" borderId="1" xfId="0" applyNumberFormat="1" applyFont="1" applyFill="1" applyBorder="1" applyAlignment="1" applyProtection="1">
      <alignment horizontal="center" vertical="center" wrapText="1"/>
    </xf>
    <xf numFmtId="0" fontId="3" fillId="0" borderId="1" xfId="0" applyFont="1" applyBorder="1" applyAlignment="1" applyProtection="1">
      <alignment horizontal="left" vertical="center" wrapText="1"/>
    </xf>
    <xf numFmtId="0" fontId="0" fillId="0" borderId="6" xfId="0" applyBorder="1"/>
    <xf numFmtId="0" fontId="0" fillId="0" borderId="1" xfId="0" applyFont="1" applyFill="1" applyBorder="1" applyAlignment="1" applyProtection="1">
      <alignment horizontal="center" vertical="center" wrapText="1"/>
    </xf>
    <xf numFmtId="166" fontId="16" fillId="2" borderId="1" xfId="0" applyNumberFormat="1" applyFont="1" applyFill="1" applyBorder="1" applyAlignment="1" applyProtection="1">
      <alignment horizontal="center" vertical="center" wrapText="1"/>
      <protection locked="0"/>
    </xf>
    <xf numFmtId="0" fontId="0" fillId="3" borderId="1" xfId="0" applyFont="1" applyFill="1" applyBorder="1" applyProtection="1"/>
    <xf numFmtId="0" fontId="3" fillId="3" borderId="1" xfId="0" applyFont="1" applyFill="1" applyBorder="1" applyAlignment="1" applyProtection="1">
      <alignment horizontal="center" vertical="center" wrapText="1"/>
    </xf>
    <xf numFmtId="0" fontId="0" fillId="0" borderId="3" xfId="0" applyBorder="1" applyAlignment="1">
      <alignment vertical="center"/>
    </xf>
    <xf numFmtId="0" fontId="3" fillId="3" borderId="4" xfId="0" applyFont="1" applyFill="1" applyBorder="1" applyAlignment="1" applyProtection="1">
      <alignment horizontal="center" vertical="center" wrapText="1"/>
    </xf>
    <xf numFmtId="0" fontId="3" fillId="0" borderId="7" xfId="0" applyFont="1" applyFill="1" applyBorder="1" applyAlignment="1">
      <alignment horizontal="center"/>
    </xf>
    <xf numFmtId="0" fontId="3" fillId="3" borderId="3" xfId="0" applyFont="1" applyFill="1" applyBorder="1" applyAlignment="1">
      <alignment horizontal="center"/>
    </xf>
    <xf numFmtId="0" fontId="3" fillId="3" borderId="5" xfId="0" applyFont="1" applyFill="1" applyBorder="1" applyAlignment="1">
      <alignment horizontal="center"/>
    </xf>
    <xf numFmtId="0" fontId="3" fillId="3" borderId="4" xfId="0" applyFont="1" applyFill="1" applyBorder="1" applyAlignment="1">
      <alignment horizontal="center"/>
    </xf>
    <xf numFmtId="0" fontId="0" fillId="0" borderId="0" xfId="0" applyFont="1" applyFill="1" applyBorder="1"/>
    <xf numFmtId="0" fontId="3" fillId="3" borderId="3" xfId="0" applyFont="1" applyFill="1" applyBorder="1" applyAlignment="1" applyProtection="1">
      <alignment horizontal="center"/>
    </xf>
    <xf numFmtId="0" fontId="3" fillId="3" borderId="4" xfId="0" applyFont="1" applyFill="1" applyBorder="1" applyAlignment="1" applyProtection="1">
      <alignment horizontal="center"/>
    </xf>
    <xf numFmtId="9" fontId="0" fillId="0" borderId="6" xfId="0" applyNumberFormat="1" applyFont="1" applyFill="1" applyBorder="1" applyAlignment="1" applyProtection="1">
      <alignment horizontal="center"/>
    </xf>
    <xf numFmtId="165" fontId="0" fillId="0" borderId="0" xfId="1" applyNumberFormat="1" applyFont="1" applyBorder="1" applyAlignment="1" applyProtection="1">
      <alignment horizontal="center" wrapText="1"/>
    </xf>
    <xf numFmtId="0" fontId="0" fillId="0" borderId="0" xfId="0"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lignment horizontal="center" vertical="center"/>
    </xf>
    <xf numFmtId="0" fontId="0" fillId="0" borderId="0" xfId="0" applyFont="1" applyBorder="1" applyAlignment="1" applyProtection="1">
      <alignment wrapText="1"/>
    </xf>
    <xf numFmtId="0" fontId="0" fillId="0" borderId="8" xfId="0" applyFont="1" applyBorder="1" applyProtection="1"/>
    <xf numFmtId="9" fontId="0" fillId="0" borderId="3" xfId="0" applyNumberFormat="1" applyFont="1" applyFill="1" applyBorder="1" applyAlignment="1" applyProtection="1">
      <alignment horizontal="center"/>
    </xf>
    <xf numFmtId="165" fontId="0" fillId="0" borderId="1" xfId="1" applyNumberFormat="1" applyFont="1" applyBorder="1" applyAlignment="1" applyProtection="1">
      <alignment horizontal="center" wrapText="1"/>
    </xf>
    <xf numFmtId="0" fontId="0" fillId="0" borderId="3" xfId="0" applyFont="1" applyFill="1" applyBorder="1" applyAlignment="1" applyProtection="1">
      <alignment horizontal="center"/>
    </xf>
    <xf numFmtId="14" fontId="0" fillId="0" borderId="3" xfId="0" applyNumberFormat="1" applyFont="1" applyFill="1" applyBorder="1" applyAlignment="1" applyProtection="1">
      <alignment horizontal="center"/>
    </xf>
    <xf numFmtId="0" fontId="0" fillId="0" borderId="7" xfId="0" applyFont="1" applyFill="1" applyBorder="1" applyAlignment="1" applyProtection="1">
      <alignment horizontal="center" vertical="center" wrapText="1"/>
    </xf>
    <xf numFmtId="0" fontId="3" fillId="0" borderId="7" xfId="0" applyFont="1" applyFill="1" applyBorder="1" applyAlignment="1" applyProtection="1">
      <alignment horizontal="left" vertical="center" wrapText="1"/>
    </xf>
    <xf numFmtId="165" fontId="2" fillId="0" borderId="1" xfId="1" applyNumberFormat="1" applyFont="1" applyBorder="1" applyAlignment="1" applyProtection="1">
      <alignment horizontal="center" wrapText="1"/>
    </xf>
    <xf numFmtId="0" fontId="0" fillId="0" borderId="9" xfId="0" applyFont="1" applyFill="1" applyBorder="1" applyAlignment="1" applyProtection="1">
      <alignment horizontal="center" vertical="center" wrapText="1"/>
    </xf>
    <xf numFmtId="0" fontId="3" fillId="0" borderId="9" xfId="0" applyFont="1" applyFill="1" applyBorder="1" applyAlignment="1" applyProtection="1">
      <alignment horizontal="left" vertical="center" wrapText="1"/>
    </xf>
    <xf numFmtId="10" fontId="0" fillId="0" borderId="3" xfId="0" applyNumberFormat="1" applyFont="1" applyFill="1" applyBorder="1" applyAlignment="1" applyProtection="1">
      <alignment horizontal="center"/>
    </xf>
    <xf numFmtId="167" fontId="1" fillId="0" borderId="1" xfId="1" applyNumberFormat="1" applyFont="1" applyBorder="1" applyAlignment="1" applyProtection="1">
      <alignment horizontal="center" wrapText="1"/>
    </xf>
    <xf numFmtId="167" fontId="0" fillId="0" borderId="1" xfId="1" applyNumberFormat="1" applyFont="1" applyBorder="1" applyAlignment="1" applyProtection="1">
      <alignment horizontal="center" wrapText="1"/>
    </xf>
    <xf numFmtId="0" fontId="0" fillId="0" borderId="9" xfId="0" applyFont="1" applyFill="1" applyBorder="1" applyAlignment="1">
      <alignment horizontal="center" vertical="center"/>
    </xf>
    <xf numFmtId="0" fontId="3" fillId="3" borderId="7" xfId="0" applyFont="1" applyFill="1" applyBorder="1" applyAlignment="1" applyProtection="1">
      <alignment horizontal="center" vertical="center" wrapText="1"/>
    </xf>
    <xf numFmtId="0" fontId="3" fillId="3" borderId="7" xfId="0" applyFont="1" applyFill="1" applyBorder="1" applyAlignment="1" applyProtection="1">
      <alignment horizontal="center" vertical="center"/>
    </xf>
    <xf numFmtId="0" fontId="0" fillId="0" borderId="10" xfId="0" applyFont="1" applyFill="1" applyBorder="1" applyAlignment="1" applyProtection="1">
      <alignment horizontal="center" vertical="center" wrapText="1"/>
    </xf>
    <xf numFmtId="0" fontId="3" fillId="0" borderId="10" xfId="0" applyFont="1" applyFill="1" applyBorder="1" applyAlignment="1" applyProtection="1">
      <alignment horizontal="left" vertical="center" wrapText="1"/>
    </xf>
    <xf numFmtId="0" fontId="3" fillId="3" borderId="10" xfId="0" applyFont="1" applyFill="1" applyBorder="1" applyAlignment="1" applyProtection="1">
      <alignment horizontal="center" vertical="center" wrapText="1"/>
    </xf>
    <xf numFmtId="0" fontId="3" fillId="3" borderId="10" xfId="0" applyFont="1" applyFill="1" applyBorder="1" applyAlignment="1" applyProtection="1">
      <alignment horizontal="center" vertical="center"/>
    </xf>
    <xf numFmtId="0" fontId="0" fillId="0" borderId="4" xfId="0" applyFont="1" applyFill="1" applyBorder="1" applyAlignment="1" applyProtection="1">
      <alignment horizontal="center" vertical="center" wrapText="1"/>
    </xf>
    <xf numFmtId="0" fontId="3" fillId="0" borderId="1" xfId="0" applyFont="1" applyFill="1" applyBorder="1" applyAlignment="1" applyProtection="1">
      <alignment horizontal="left" vertical="center" wrapText="1"/>
    </xf>
    <xf numFmtId="0" fontId="0" fillId="0" borderId="7" xfId="0" applyFont="1" applyFill="1" applyBorder="1" applyAlignment="1" applyProtection="1">
      <alignment horizontal="center" wrapText="1"/>
    </xf>
    <xf numFmtId="0" fontId="0" fillId="0" borderId="7" xfId="0" applyFont="1" applyFill="1" applyBorder="1" applyAlignment="1" applyProtection="1">
      <alignment horizontal="center" vertical="center"/>
    </xf>
    <xf numFmtId="0" fontId="0" fillId="0" borderId="11" xfId="0" applyFont="1" applyFill="1" applyBorder="1" applyAlignment="1" applyProtection="1">
      <alignment horizontal="center" vertical="center"/>
    </xf>
    <xf numFmtId="0" fontId="0" fillId="0" borderId="3" xfId="0" applyFont="1" applyFill="1" applyBorder="1" applyAlignment="1" applyProtection="1">
      <alignment vertical="center"/>
    </xf>
    <xf numFmtId="0" fontId="0" fillId="0" borderId="5" xfId="0" applyFont="1" applyFill="1" applyBorder="1" applyAlignment="1" applyProtection="1">
      <alignment vertical="center"/>
    </xf>
    <xf numFmtId="0" fontId="3" fillId="0" borderId="4" xfId="0" applyFont="1" applyFill="1" applyBorder="1" applyAlignment="1" applyProtection="1">
      <alignment vertical="center"/>
    </xf>
    <xf numFmtId="0" fontId="0" fillId="0" borderId="9" xfId="0" applyFont="1" applyFill="1" applyBorder="1" applyAlignment="1" applyProtection="1">
      <alignment horizontal="center" wrapText="1"/>
    </xf>
    <xf numFmtId="0" fontId="0" fillId="0" borderId="9" xfId="0" applyFont="1" applyFill="1" applyBorder="1" applyAlignment="1" applyProtection="1">
      <alignment horizontal="center" vertical="center"/>
    </xf>
    <xf numFmtId="165" fontId="0" fillId="0" borderId="3" xfId="1" applyNumberFormat="1" applyFont="1" applyFill="1" applyBorder="1" applyAlignment="1" applyProtection="1">
      <alignment horizontal="right"/>
    </xf>
    <xf numFmtId="0" fontId="0" fillId="0" borderId="3" xfId="0" applyFont="1" applyFill="1" applyBorder="1" applyAlignment="1" applyProtection="1"/>
    <xf numFmtId="0" fontId="0" fillId="0" borderId="5" xfId="0" applyFont="1" applyFill="1" applyBorder="1" applyAlignment="1" applyProtection="1"/>
    <xf numFmtId="0" fontId="3" fillId="0" borderId="4" xfId="0" applyFont="1" applyFill="1" applyBorder="1" applyAlignment="1" applyProtection="1"/>
    <xf numFmtId="0" fontId="17" fillId="0" borderId="9" xfId="0" applyFont="1" applyFill="1" applyBorder="1" applyAlignment="1" applyProtection="1">
      <alignment horizontal="center" vertical="center" wrapText="1"/>
    </xf>
    <xf numFmtId="0" fontId="3" fillId="0" borderId="4" xfId="0" applyFont="1" applyFill="1" applyBorder="1" applyAlignment="1" applyProtection="1">
      <alignment wrapText="1"/>
    </xf>
    <xf numFmtId="164" fontId="17" fillId="0" borderId="10" xfId="0" applyNumberFormat="1" applyFont="1" applyFill="1" applyBorder="1" applyAlignment="1" applyProtection="1">
      <alignment horizontal="center" vertical="center" wrapText="1"/>
    </xf>
    <xf numFmtId="0" fontId="18" fillId="0" borderId="10" xfId="0" applyFont="1" applyFill="1" applyBorder="1" applyAlignment="1" applyProtection="1">
      <alignment horizontal="center" vertical="center" wrapText="1"/>
    </xf>
    <xf numFmtId="0" fontId="0" fillId="0" borderId="4" xfId="0" applyFont="1" applyFill="1" applyBorder="1" applyAlignment="1" applyProtection="1"/>
    <xf numFmtId="0" fontId="3" fillId="0" borderId="1" xfId="0" applyFont="1" applyFill="1" applyBorder="1" applyAlignment="1" applyProtection="1">
      <alignment horizontal="left" vertical="center"/>
    </xf>
    <xf numFmtId="0" fontId="0" fillId="0" borderId="0" xfId="0" applyAlignment="1">
      <alignment horizontal="center"/>
    </xf>
    <xf numFmtId="0" fontId="3" fillId="3" borderId="1" xfId="0" applyFont="1" applyFill="1" applyBorder="1" applyAlignment="1" applyProtection="1">
      <alignment horizontal="center"/>
    </xf>
    <xf numFmtId="0" fontId="3" fillId="0" borderId="9" xfId="0" applyFont="1" applyFill="1" applyBorder="1" applyAlignment="1">
      <alignment horizontal="center"/>
    </xf>
    <xf numFmtId="0" fontId="3" fillId="3" borderId="5" xfId="0" applyFont="1" applyFill="1" applyBorder="1" applyAlignment="1" applyProtection="1">
      <alignment horizontal="center"/>
    </xf>
    <xf numFmtId="0" fontId="19" fillId="0" borderId="11" xfId="0" applyFont="1" applyBorder="1" applyAlignment="1" applyProtection="1">
      <alignment horizontal="left"/>
    </xf>
    <xf numFmtId="0" fontId="19" fillId="0" borderId="12" xfId="0" applyFont="1" applyBorder="1" applyAlignment="1" applyProtection="1">
      <alignment horizontal="left"/>
    </xf>
    <xf numFmtId="14" fontId="20" fillId="0" borderId="0" xfId="0" applyNumberFormat="1" applyFont="1" applyBorder="1" applyAlignment="1" applyProtection="1">
      <alignment horizontal="left"/>
    </xf>
    <xf numFmtId="14" fontId="20" fillId="0" borderId="12" xfId="0" applyNumberFormat="1" applyFont="1" applyBorder="1" applyAlignment="1" applyProtection="1">
      <alignment horizontal="left"/>
    </xf>
    <xf numFmtId="14" fontId="20" fillId="0" borderId="4" xfId="0" applyNumberFormat="1" applyFont="1" applyBorder="1" applyProtection="1"/>
    <xf numFmtId="0" fontId="19" fillId="0" borderId="11" xfId="0" applyFont="1" applyBorder="1" applyAlignment="1" applyProtection="1">
      <alignment horizontal="center"/>
    </xf>
    <xf numFmtId="0" fontId="19" fillId="0" borderId="12" xfId="0" applyFont="1" applyBorder="1" applyAlignment="1" applyProtection="1">
      <alignment horizontal="center"/>
    </xf>
    <xf numFmtId="14" fontId="20" fillId="0" borderId="12" xfId="0" applyNumberFormat="1" applyFont="1" applyBorder="1" applyAlignment="1" applyProtection="1">
      <alignment horizontal="center"/>
    </xf>
    <xf numFmtId="14" fontId="20" fillId="0" borderId="13" xfId="0" applyNumberFormat="1" applyFont="1" applyBorder="1" applyAlignment="1" applyProtection="1">
      <alignment horizontal="center"/>
    </xf>
    <xf numFmtId="0" fontId="20" fillId="0" borderId="1" xfId="0" applyFont="1" applyBorder="1" applyProtection="1"/>
    <xf numFmtId="0" fontId="20" fillId="0" borderId="14" xfId="0" applyFont="1" applyBorder="1" applyAlignment="1">
      <alignment wrapText="1"/>
    </xf>
    <xf numFmtId="0" fontId="20" fillId="0" borderId="2" xfId="0" applyFont="1" applyBorder="1" applyAlignment="1">
      <alignment wrapText="1"/>
    </xf>
    <xf numFmtId="0" fontId="20" fillId="0" borderId="15" xfId="0" applyFont="1" applyBorder="1" applyAlignment="1">
      <alignment wrapText="1"/>
    </xf>
    <xf numFmtId="0" fontId="20" fillId="0" borderId="11" xfId="0" applyFont="1" applyBorder="1" applyAlignment="1">
      <alignment wrapText="1"/>
    </xf>
    <xf numFmtId="0" fontId="20" fillId="0" borderId="12" xfId="0" applyFont="1" applyBorder="1" applyAlignment="1">
      <alignment wrapText="1"/>
    </xf>
    <xf numFmtId="0" fontId="20" fillId="0" borderId="13" xfId="0" applyFont="1" applyBorder="1" applyAlignment="1">
      <alignment horizontal="center" wrapText="1"/>
    </xf>
  </cellXfs>
  <cellStyles count="5">
    <cellStyle name="Normal" xfId="3"/>
    <cellStyle name="Гиперссылка" xfId="4"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8</xdr:col>
      <xdr:colOff>403412</xdr:colOff>
      <xdr:row>0</xdr:row>
      <xdr:rowOff>100853</xdr:rowOff>
    </xdr:from>
    <xdr:ext cx="1204047" cy="238125"/>
    <xdr:pic>
      <xdr:nvPicPr>
        <xdr:cNvPr id="2" name="Рисунок 1" descr="logo_fgv_2"/>
        <xdr:cNvPicPr/>
      </xdr:nvPicPr>
      <xdr:blipFill>
        <a:blip xmlns:r="http://schemas.openxmlformats.org/officeDocument/2006/relationships" r:embed="rId1" cstate="print"/>
        <a:srcRect/>
        <a:stretch>
          <a:fillRect/>
        </a:stretch>
      </xdr:blipFill>
      <xdr:spPr bwMode="auto">
        <a:xfrm>
          <a:off x="5280212" y="100853"/>
          <a:ext cx="1204047" cy="238125"/>
        </a:xfrm>
        <a:prstGeom prst="rect">
          <a:avLst/>
        </a:prstGeom>
        <a:noFill/>
        <a:ln w="9525">
          <a:noFill/>
          <a:miter lim="800000"/>
          <a:headEnd/>
          <a:tailEnd/>
        </a:ln>
      </xdr:spPr>
    </xdr:pic>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56;&#1045;&#1040;&#1051;&#1030;&#1047;&#1040;&#1062;&#1030;&#1071;%20&#1040;&#1050;&#1058;&#1048;&#1042;&#1030;&#1042;/&#1050;&#1040;&#1055;&#1048;&#1058;&#1040;&#1051;%20&#1041;&#1040;&#1053;&#1050;/&#1055;&#1056;&#1054;&#1055;&#1054;&#1047;&#1048;&#1062;&#1030;&#1031;%20&#1053;&#1040;%20&#1055;&#1056;&#1054;&#1044;&#1040;&#1046;/28_27.07.2021%20&#1052;&#1050;&#1059;&#1040;%2070%20&#1055;&#1088;&#1086;&#1087;&#1086;&#1079;&#1080;&#1094;&#1110;&#1103;%20&#1070;&#1054;_&#1060;&#1054;_2/&#1087;&#1072;&#1089;&#1087;&#1086;&#1088;&#1090;&#1072;%20&#1085;&#1072;%2001.07.2021/&#1055;&#1072;&#1089;&#1087;&#1086;&#1088;&#1090;%20&#1058;&#1054;&#1042;_&#1040;&#1088;&#1082;&#1072;&#1076;&#1072;-&#1055;&#1088;&#1072;&#1081;&#1084;_01.07.2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5.1."/>
      <sheetName val="5.2"/>
      <sheetName val="5.4"/>
      <sheetName val="Застава"/>
      <sheetName val="КВЕД"/>
    </sheetNames>
    <sheetDataSet>
      <sheetData sheetId="0">
        <row r="4">
          <cell r="C4" t="str">
            <v>ПАТ "АКБ "КАПІТАЛ"</v>
          </cell>
        </row>
        <row r="6">
          <cell r="C6" t="str">
            <v>станом на 01.07.2021 року</v>
          </cell>
        </row>
        <row r="9">
          <cell r="C9">
            <v>43132</v>
          </cell>
        </row>
        <row r="10">
          <cell r="C10">
            <v>34140</v>
          </cell>
        </row>
        <row r="15">
          <cell r="D15" t="str">
            <v>юридична особа</v>
          </cell>
        </row>
        <row r="17">
          <cell r="E17" t="str">
            <v>Група активу:</v>
          </cell>
          <cell r="F17" t="str">
            <v xml:space="preserve"> I (форма продажу - право вимоги)
</v>
          </cell>
        </row>
        <row r="18">
          <cell r="D18" t="str">
            <v>Полтавська обл., місто Кременчук</v>
          </cell>
        </row>
        <row r="19">
          <cell r="D19" t="str">
            <v>ні</v>
          </cell>
        </row>
        <row r="21">
          <cell r="D21" t="str">
            <v>68.32 Управління нерухомим майном за винагороду або на основі контракту (основний);
95.22 Ремонт побутових приладів, домашнього та садового обладнання;
95.29 Ремонт інших побутових виробів і предметів особистого вжитку;
68.10 Купівля та продаж власного нерухомого майна;
68.20 Надання в оренду й експлуатацію власного чи орендованого нерухомого майна;
82.99 Надання інших допоміжних комерційних послуг, н. в. і. у.</v>
          </cell>
        </row>
        <row r="26">
          <cell r="D26" t="str">
            <v>52-к.02/02/06/08</v>
          </cell>
        </row>
        <row r="27">
          <cell r="D27" t="str">
            <v>договір про відкриття кредитної лінії</v>
          </cell>
        </row>
        <row r="28">
          <cell r="D28">
            <v>39601</v>
          </cell>
        </row>
        <row r="29">
          <cell r="D29">
            <v>40542</v>
          </cell>
        </row>
        <row r="30">
          <cell r="D30">
            <v>980</v>
          </cell>
        </row>
        <row r="31">
          <cell r="D31">
            <v>0.22</v>
          </cell>
        </row>
        <row r="33">
          <cell r="D33">
            <v>1171095.92</v>
          </cell>
        </row>
        <row r="34">
          <cell r="D34">
            <v>595540</v>
          </cell>
        </row>
        <row r="36">
          <cell r="D36">
            <v>575555.92000000004</v>
          </cell>
        </row>
        <row r="39">
          <cell r="D39">
            <v>3837</v>
          </cell>
        </row>
        <row r="45">
          <cell r="D45" t="str">
            <v>наявні оригінали кредитного  договору, договору поруки та додаткових угод до зазначених договорів</v>
          </cell>
        </row>
        <row r="50">
          <cell r="D50" t="str">
            <v>ні</v>
          </cell>
        </row>
        <row r="53">
          <cell r="D53">
            <v>40578</v>
          </cell>
        </row>
        <row r="56">
          <cell r="D56" t="str">
            <v>так</v>
          </cell>
        </row>
        <row r="62">
          <cell r="D62">
            <v>42228</v>
          </cell>
        </row>
        <row r="64">
          <cell r="D64" t="str">
            <v>ні</v>
          </cell>
        </row>
        <row r="65">
          <cell r="D65" t="str">
            <v>-</v>
          </cell>
        </row>
        <row r="165">
          <cell r="D165" t="str">
            <v>не відомо</v>
          </cell>
        </row>
        <row r="166">
          <cell r="D166" t="str">
            <v>фінансова порука</v>
          </cell>
        </row>
        <row r="167">
          <cell r="D167">
            <v>0</v>
          </cell>
        </row>
      </sheetData>
      <sheetData sheetId="1"/>
      <sheetData sheetId="2"/>
      <sheetData sheetId="3"/>
      <sheetData sheetId="4"/>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66"/>
  <sheetViews>
    <sheetView tabSelected="1" topLeftCell="A22" zoomScaleNormal="100" workbookViewId="0">
      <selection activeCell="H18" sqref="H18"/>
    </sheetView>
  </sheetViews>
  <sheetFormatPr defaultRowHeight="15" x14ac:dyDescent="0.25"/>
  <cols>
    <col min="1" max="1" width="1.140625" customWidth="1"/>
    <col min="2" max="2" width="43.42578125" customWidth="1"/>
    <col min="3" max="3" width="30" style="18" customWidth="1"/>
    <col min="4" max="4" width="11.140625" hidden="1" customWidth="1"/>
    <col min="5" max="5" width="15.42578125" customWidth="1"/>
    <col min="6" max="6" width="16.28515625" customWidth="1"/>
    <col min="7" max="7" width="23.85546875" customWidth="1"/>
    <col min="8" max="8" width="18.5703125" customWidth="1"/>
    <col min="9" max="9" width="28.7109375" customWidth="1"/>
    <col min="10" max="10" width="13.7109375" customWidth="1"/>
    <col min="11" max="11" width="2.28515625" customWidth="1"/>
    <col min="12" max="12" width="11" customWidth="1"/>
  </cols>
  <sheetData>
    <row r="1" spans="1:13" x14ac:dyDescent="0.25">
      <c r="A1" s="60"/>
      <c r="B1" s="139" t="s">
        <v>92</v>
      </c>
      <c r="C1" s="138"/>
      <c r="D1" s="138"/>
      <c r="E1" s="138"/>
      <c r="F1" s="138"/>
      <c r="G1" s="138"/>
      <c r="H1" s="138"/>
      <c r="I1" s="138"/>
      <c r="J1" s="137"/>
      <c r="K1" s="120"/>
      <c r="L1" s="120"/>
      <c r="M1" s="120"/>
    </row>
    <row r="2" spans="1:13" x14ac:dyDescent="0.25">
      <c r="A2" s="60"/>
      <c r="B2" s="136"/>
      <c r="C2" s="135"/>
      <c r="D2" s="135"/>
      <c r="E2" s="135"/>
      <c r="F2" s="135"/>
      <c r="G2" s="135"/>
      <c r="H2" s="135"/>
      <c r="I2" s="135"/>
      <c r="J2" s="134"/>
      <c r="K2" s="120"/>
      <c r="L2" s="120"/>
      <c r="M2" s="120"/>
    </row>
    <row r="3" spans="1:13" ht="15.75" x14ac:dyDescent="0.25">
      <c r="A3" s="60"/>
      <c r="B3" s="133" t="s">
        <v>91</v>
      </c>
      <c r="C3" s="132" t="str">
        <f>'[1]5.1.'!C6:D6</f>
        <v>станом на 01.07.2021 року</v>
      </c>
      <c r="D3" s="131"/>
      <c r="E3" s="130"/>
      <c r="F3" s="130"/>
      <c r="G3" s="130"/>
      <c r="H3" s="130"/>
      <c r="I3" s="130"/>
      <c r="J3" s="129"/>
      <c r="K3" s="120"/>
      <c r="L3" s="120"/>
      <c r="M3" s="120"/>
    </row>
    <row r="4" spans="1:13" ht="15.75" x14ac:dyDescent="0.25">
      <c r="A4" s="60"/>
      <c r="B4" s="128" t="str">
        <f>'[1]5.1.'!E17</f>
        <v>Група активу:</v>
      </c>
      <c r="C4" s="127" t="str">
        <f>'[1]5.1.'!F17</f>
        <v xml:space="preserve"> I (форма продажу - право вимоги)
</v>
      </c>
      <c r="D4" s="126"/>
      <c r="E4" s="125"/>
      <c r="F4" s="125"/>
      <c r="G4" s="125"/>
      <c r="H4" s="125"/>
      <c r="I4" s="125"/>
      <c r="J4" s="124"/>
      <c r="K4" s="120"/>
      <c r="L4" s="120"/>
      <c r="M4" s="120"/>
    </row>
    <row r="5" spans="1:13" x14ac:dyDescent="0.25">
      <c r="A5" s="60"/>
      <c r="B5" s="73" t="s">
        <v>90</v>
      </c>
      <c r="C5" s="123"/>
      <c r="D5" s="122"/>
      <c r="E5" s="72" t="s">
        <v>89</v>
      </c>
      <c r="F5" s="121"/>
      <c r="G5" s="121"/>
      <c r="H5" s="121"/>
      <c r="I5" s="121"/>
      <c r="J5" s="121"/>
      <c r="K5" s="120"/>
      <c r="L5" s="120"/>
      <c r="M5" s="120"/>
    </row>
    <row r="6" spans="1:13" x14ac:dyDescent="0.25">
      <c r="A6" s="60"/>
      <c r="B6" s="119" t="s">
        <v>88</v>
      </c>
      <c r="C6" s="100" t="str">
        <f>'[1]5.1.'!C4:D4</f>
        <v>ПАТ "АКБ "КАПІТАЛ"</v>
      </c>
      <c r="D6" s="93"/>
      <c r="E6" s="113" t="s">
        <v>87</v>
      </c>
      <c r="F6" s="111"/>
      <c r="G6" s="118" t="str">
        <f>'[1]5.1.'!D27</f>
        <v>договір про відкриття кредитної лінії</v>
      </c>
      <c r="H6" s="111"/>
      <c r="I6" s="117" t="s">
        <v>86</v>
      </c>
      <c r="J6" s="116" t="str">
        <f>'[1]5.1.'!D45</f>
        <v>наявні оригінали кредитного  договору, договору поруки та додаткових угод до зазначених договорів</v>
      </c>
    </row>
    <row r="7" spans="1:13" x14ac:dyDescent="0.25">
      <c r="A7" s="60"/>
      <c r="B7" s="101" t="s">
        <v>85</v>
      </c>
      <c r="C7" s="100" t="str">
        <f>'[1]5.1.'!D26</f>
        <v>52-к.02/02/06/08</v>
      </c>
      <c r="D7" s="93"/>
      <c r="E7" s="115" t="s">
        <v>84</v>
      </c>
      <c r="F7" s="112"/>
      <c r="G7" s="111"/>
      <c r="H7" s="92">
        <f>'[1]5.1.'!D33</f>
        <v>1171095.92</v>
      </c>
      <c r="I7" s="109"/>
      <c r="J7" s="114"/>
    </row>
    <row r="8" spans="1:13" x14ac:dyDescent="0.25">
      <c r="A8" s="60"/>
      <c r="B8" s="101" t="s">
        <v>83</v>
      </c>
      <c r="C8" s="100" t="str">
        <f>'[1]5.1.'!D15</f>
        <v>юридична особа</v>
      </c>
      <c r="D8" s="93"/>
      <c r="E8" s="113" t="s">
        <v>82</v>
      </c>
      <c r="F8" s="112"/>
      <c r="G8" s="111"/>
      <c r="H8" s="110">
        <f>'[1]5.1.'!D39</f>
        <v>3837</v>
      </c>
      <c r="I8" s="109"/>
      <c r="J8" s="108"/>
    </row>
    <row r="9" spans="1:13" ht="270" x14ac:dyDescent="0.25">
      <c r="A9" s="60"/>
      <c r="B9" s="101" t="s">
        <v>81</v>
      </c>
      <c r="C9" s="100" t="str">
        <f>'[1]5.1.'!D21</f>
        <v>68.32 Управління нерухомим майном за винагороду або на основі контракту (основний);
95.22 Ремонт побутових приладів, домашнього та садового обладнання;
95.29 Ремонт інших побутових виробів і предметів особистого вжитку;
68.10 Купівля та продаж власного нерухомого майна;
68.20 Надання в оренду й експлуатацію власного чи орендованого нерухомого майна;
82.99 Надання інших допоміжних комерційних послуг, н. в. і. у.</v>
      </c>
      <c r="D9" s="93"/>
      <c r="E9" s="107" t="s">
        <v>80</v>
      </c>
      <c r="F9" s="106"/>
      <c r="G9" s="105"/>
      <c r="H9" s="104" t="str">
        <f>IF(ISBLANK('[1]5.1.'!#REF!),"ні","так")</f>
        <v>так</v>
      </c>
      <c r="I9" s="103"/>
      <c r="J9" s="102"/>
    </row>
    <row r="10" spans="1:13" ht="36" customHeight="1" x14ac:dyDescent="0.25">
      <c r="A10" s="60"/>
      <c r="B10" s="101" t="s">
        <v>79</v>
      </c>
      <c r="C10" s="100" t="str">
        <f>'[1]5.1.'!D19</f>
        <v>ні</v>
      </c>
      <c r="D10" s="93"/>
      <c r="E10" s="98" t="s">
        <v>78</v>
      </c>
      <c r="F10" s="98" t="s">
        <v>77</v>
      </c>
      <c r="G10" s="99" t="s">
        <v>76</v>
      </c>
      <c r="H10" s="98" t="s">
        <v>75</v>
      </c>
      <c r="I10" s="98" t="s">
        <v>74</v>
      </c>
      <c r="J10" s="98" t="s">
        <v>73</v>
      </c>
    </row>
    <row r="11" spans="1:13" ht="31.5" customHeight="1" x14ac:dyDescent="0.25">
      <c r="A11" s="60"/>
      <c r="B11" s="97" t="s">
        <v>72</v>
      </c>
      <c r="C11" s="96" t="str">
        <f>'[1]5.1.'!D18</f>
        <v>Полтавська обл., місто Кременчук</v>
      </c>
      <c r="D11" s="93"/>
      <c r="E11" s="94"/>
      <c r="F11" s="94"/>
      <c r="G11" s="95"/>
      <c r="H11" s="94"/>
      <c r="I11" s="94"/>
      <c r="J11" s="94"/>
    </row>
    <row r="12" spans="1:13" x14ac:dyDescent="0.25">
      <c r="A12" s="60"/>
      <c r="B12" s="89"/>
      <c r="C12" s="88"/>
      <c r="D12" s="93"/>
      <c r="E12" s="84">
        <f>'[1]5.1.'!D28</f>
        <v>39601</v>
      </c>
      <c r="F12" s="84">
        <f>'[1]5.1.'!D29</f>
        <v>40542</v>
      </c>
      <c r="G12" s="83">
        <f>'[1]5.1.'!D30</f>
        <v>980</v>
      </c>
      <c r="H12" s="92">
        <f>'[1]5.1.'!D34</f>
        <v>595540</v>
      </c>
      <c r="I12" s="91">
        <f>'[1]5.1.'!D36</f>
        <v>575555.92000000004</v>
      </c>
      <c r="J12" s="90">
        <f>'[1]5.1.'!D31</f>
        <v>0.22</v>
      </c>
    </row>
    <row r="13" spans="1:13" x14ac:dyDescent="0.25">
      <c r="A13" s="60"/>
      <c r="B13" s="89"/>
      <c r="C13" s="88"/>
      <c r="D13" s="78"/>
      <c r="E13" s="84" t="str">
        <f>IF('[1]5.1.'!E28=0," ",'[1]5.1.'!E28)</f>
        <v xml:space="preserve"> </v>
      </c>
      <c r="F13" s="84" t="str">
        <f>IF('[1]5.1.'!E29=0," ",'[1]5.1.'!E29)</f>
        <v xml:space="preserve"> </v>
      </c>
      <c r="G13" s="83"/>
      <c r="H13" s="82"/>
      <c r="I13" s="87"/>
      <c r="J13" s="81" t="str">
        <f>IF('[1]5.1.'!E31=0," ",'[1]5.1.'!E31)</f>
        <v xml:space="preserve"> </v>
      </c>
    </row>
    <row r="14" spans="1:13" x14ac:dyDescent="0.25">
      <c r="A14" s="60"/>
      <c r="B14" s="86"/>
      <c r="C14" s="85"/>
      <c r="D14" s="78"/>
      <c r="E14" s="84"/>
      <c r="F14" s="84"/>
      <c r="G14" s="83"/>
      <c r="H14" s="82"/>
      <c r="I14" s="82"/>
      <c r="J14" s="81"/>
    </row>
    <row r="15" spans="1:13" x14ac:dyDescent="0.25">
      <c r="A15" s="60"/>
      <c r="B15" s="80"/>
      <c r="C15" s="79"/>
      <c r="D15" s="78"/>
      <c r="E15" s="77"/>
      <c r="F15" s="77"/>
      <c r="G15" s="76"/>
      <c r="H15" s="75"/>
      <c r="I15" s="75"/>
      <c r="J15" s="74"/>
    </row>
    <row r="16" spans="1:13" x14ac:dyDescent="0.25">
      <c r="A16" s="60"/>
      <c r="B16" s="73" t="s">
        <v>71</v>
      </c>
      <c r="C16" s="72"/>
      <c r="D16" s="71"/>
      <c r="E16" s="70" t="s">
        <v>70</v>
      </c>
      <c r="F16" s="69"/>
      <c r="G16" s="69"/>
      <c r="H16" s="69"/>
      <c r="I16" s="69"/>
      <c r="J16" s="68"/>
    </row>
    <row r="17" spans="1:10" ht="30" x14ac:dyDescent="0.25">
      <c r="A17" s="60"/>
      <c r="B17" s="59" t="s">
        <v>69</v>
      </c>
      <c r="C17" s="61" t="str">
        <f>'[1]5.1.'!D50</f>
        <v>ні</v>
      </c>
      <c r="D17" s="67"/>
      <c r="E17" s="66" t="s">
        <v>68</v>
      </c>
      <c r="F17" s="65"/>
      <c r="G17" s="64" t="s">
        <v>67</v>
      </c>
      <c r="H17" s="64" t="s">
        <v>66</v>
      </c>
      <c r="I17" s="64" t="s">
        <v>65</v>
      </c>
      <c r="J17" s="63"/>
    </row>
    <row r="18" spans="1:10" ht="16.5" customHeight="1" x14ac:dyDescent="0.25">
      <c r="A18" s="60"/>
      <c r="B18" s="59" t="s">
        <v>64</v>
      </c>
      <c r="C18" s="58" t="s">
        <v>50</v>
      </c>
      <c r="D18" s="57"/>
      <c r="E18" s="56" t="s">
        <v>63</v>
      </c>
      <c r="F18" s="49"/>
      <c r="G18" s="55" t="s">
        <v>50</v>
      </c>
      <c r="H18" s="55" t="s">
        <v>50</v>
      </c>
      <c r="I18" s="54" t="s">
        <v>49</v>
      </c>
      <c r="J18" s="53" t="s">
        <v>15</v>
      </c>
    </row>
    <row r="19" spans="1:10" ht="35.25" customHeight="1" x14ac:dyDescent="0.25">
      <c r="A19" s="60"/>
      <c r="B19" s="59" t="s">
        <v>62</v>
      </c>
      <c r="C19" s="58">
        <f>'[1]5.1.'!D53</f>
        <v>40578</v>
      </c>
      <c r="D19" s="57"/>
      <c r="E19" s="56" t="s">
        <v>61</v>
      </c>
      <c r="F19" s="49"/>
      <c r="G19" s="55" t="s">
        <v>50</v>
      </c>
      <c r="H19" s="55" t="s">
        <v>50</v>
      </c>
      <c r="I19" s="54" t="s">
        <v>49</v>
      </c>
      <c r="J19" s="53" t="s">
        <v>15</v>
      </c>
    </row>
    <row r="20" spans="1:10" x14ac:dyDescent="0.25">
      <c r="A20" s="60"/>
      <c r="B20" s="59" t="s">
        <v>60</v>
      </c>
      <c r="C20" s="58" t="s">
        <v>50</v>
      </c>
      <c r="D20" s="57"/>
      <c r="E20" s="56" t="s">
        <v>59</v>
      </c>
      <c r="F20" s="49"/>
      <c r="G20" s="55" t="s">
        <v>50</v>
      </c>
      <c r="H20" s="55" t="s">
        <v>50</v>
      </c>
      <c r="I20" s="54" t="s">
        <v>49</v>
      </c>
      <c r="J20" s="53" t="s">
        <v>15</v>
      </c>
    </row>
    <row r="21" spans="1:10" x14ac:dyDescent="0.25">
      <c r="A21" s="60"/>
      <c r="B21" s="59" t="s">
        <v>58</v>
      </c>
      <c r="C21" s="58" t="str">
        <f>'[1]5.1.'!D56</f>
        <v>так</v>
      </c>
      <c r="D21" s="57"/>
      <c r="E21" s="56" t="s">
        <v>57</v>
      </c>
      <c r="F21" s="49"/>
      <c r="G21" s="62" t="s">
        <v>50</v>
      </c>
      <c r="H21" s="55" t="s">
        <v>50</v>
      </c>
      <c r="I21" s="54" t="s">
        <v>49</v>
      </c>
      <c r="J21" s="53" t="s">
        <v>15</v>
      </c>
    </row>
    <row r="22" spans="1:10" x14ac:dyDescent="0.25">
      <c r="A22" s="60"/>
      <c r="B22" s="59" t="s">
        <v>56</v>
      </c>
      <c r="C22" s="58">
        <f>'[1]5.1.'!D62</f>
        <v>42228</v>
      </c>
      <c r="D22" s="57"/>
      <c r="E22" s="56" t="s">
        <v>55</v>
      </c>
      <c r="F22" s="49"/>
      <c r="G22" s="55" t="s">
        <v>50</v>
      </c>
      <c r="H22" s="55" t="s">
        <v>50</v>
      </c>
      <c r="I22" s="54" t="s">
        <v>49</v>
      </c>
      <c r="J22" s="53" t="s">
        <v>15</v>
      </c>
    </row>
    <row r="23" spans="1:10" ht="15" customHeight="1" x14ac:dyDescent="0.25">
      <c r="A23" s="60"/>
      <c r="B23" s="59" t="s">
        <v>54</v>
      </c>
      <c r="C23" s="61" t="str">
        <f>'[1]5.1.'!D64</f>
        <v>ні</v>
      </c>
      <c r="D23" s="57"/>
      <c r="E23" s="56" t="s">
        <v>53</v>
      </c>
      <c r="F23" s="49"/>
      <c r="G23" s="55" t="s">
        <v>50</v>
      </c>
      <c r="H23" s="55" t="s">
        <v>50</v>
      </c>
      <c r="I23" s="54" t="s">
        <v>49</v>
      </c>
      <c r="J23" s="53" t="s">
        <v>15</v>
      </c>
    </row>
    <row r="24" spans="1:10" ht="15.75" customHeight="1" x14ac:dyDescent="0.25">
      <c r="A24" s="60"/>
      <c r="B24" s="59" t="s">
        <v>52</v>
      </c>
      <c r="C24" s="58" t="str">
        <f>'[1]5.1.'!D65</f>
        <v>-</v>
      </c>
      <c r="D24" s="57"/>
      <c r="E24" s="56" t="s">
        <v>51</v>
      </c>
      <c r="F24" s="49"/>
      <c r="G24" s="55" t="s">
        <v>50</v>
      </c>
      <c r="H24" s="55" t="s">
        <v>50</v>
      </c>
      <c r="I24" s="54" t="s">
        <v>49</v>
      </c>
      <c r="J24" s="53" t="s">
        <v>15</v>
      </c>
    </row>
    <row r="25" spans="1:10" x14ac:dyDescent="0.25">
      <c r="A25" s="45"/>
      <c r="B25" s="51"/>
      <c r="C25" s="52"/>
      <c r="D25" s="51"/>
      <c r="E25" s="50" t="s">
        <v>48</v>
      </c>
      <c r="F25" s="49"/>
      <c r="G25" s="48">
        <f>SUM(G18:G24)</f>
        <v>0</v>
      </c>
      <c r="H25" s="48" t="s">
        <v>47</v>
      </c>
      <c r="I25" s="47"/>
      <c r="J25" s="46"/>
    </row>
    <row r="26" spans="1:10" x14ac:dyDescent="0.25">
      <c r="A26" s="45"/>
      <c r="B26" s="44"/>
      <c r="C26" s="43"/>
      <c r="D26" s="42"/>
      <c r="E26" s="42"/>
      <c r="F26" s="42"/>
      <c r="H26" s="42"/>
      <c r="I26" s="42"/>
    </row>
    <row r="27" spans="1:10" ht="45" x14ac:dyDescent="0.25">
      <c r="B27" s="41" t="s">
        <v>46</v>
      </c>
      <c r="C27" s="40" t="s">
        <v>45</v>
      </c>
      <c r="D27" s="39"/>
      <c r="E27" s="38" t="s">
        <v>44</v>
      </c>
    </row>
    <row r="28" spans="1:10" x14ac:dyDescent="0.25">
      <c r="B28" s="37" t="s">
        <v>43</v>
      </c>
      <c r="C28" s="36">
        <f>'[1]5.1.'!C9:D9</f>
        <v>43132</v>
      </c>
      <c r="D28" s="35"/>
      <c r="E28" s="34">
        <f>'5.3'!B3</f>
        <v>34140</v>
      </c>
    </row>
    <row r="29" spans="1:10" x14ac:dyDescent="0.25">
      <c r="B29" s="32"/>
      <c r="C29" s="33"/>
      <c r="D29" s="32"/>
      <c r="E29" s="31"/>
    </row>
    <row r="31" spans="1:10" s="10" customFormat="1" x14ac:dyDescent="0.25">
      <c r="B31" s="30" t="s">
        <v>42</v>
      </c>
      <c r="C31" s="30"/>
      <c r="D31" s="30"/>
      <c r="E31" s="30"/>
      <c r="F31" s="30"/>
      <c r="G31" s="30"/>
      <c r="H31" s="30"/>
      <c r="I31" s="30"/>
    </row>
    <row r="32" spans="1:10" hidden="1" x14ac:dyDescent="0.25">
      <c r="B32" s="29"/>
      <c r="C32" s="28"/>
      <c r="D32" s="28"/>
      <c r="E32" s="28"/>
      <c r="F32" s="28"/>
      <c r="G32" s="28"/>
      <c r="H32" s="28"/>
      <c r="I32" s="28"/>
    </row>
    <row r="33" spans="2:9" hidden="1" x14ac:dyDescent="0.25">
      <c r="B33" s="26" t="s">
        <v>41</v>
      </c>
      <c r="C33" s="26"/>
      <c r="D33" s="26"/>
      <c r="E33" s="26"/>
      <c r="F33" s="26"/>
      <c r="G33" s="26"/>
      <c r="H33" s="26"/>
      <c r="I33" s="26"/>
    </row>
    <row r="34" spans="2:9" hidden="1" x14ac:dyDescent="0.25">
      <c r="B34" s="25" t="s">
        <v>40</v>
      </c>
      <c r="C34" s="23"/>
      <c r="D34" s="23"/>
      <c r="E34" s="23"/>
      <c r="F34" s="23"/>
      <c r="G34" s="23"/>
      <c r="H34" s="23"/>
      <c r="I34" s="23"/>
    </row>
    <row r="35" spans="2:9" hidden="1" x14ac:dyDescent="0.25">
      <c r="B35" s="25" t="s">
        <v>39</v>
      </c>
      <c r="C35" s="23"/>
      <c r="D35" s="23"/>
      <c r="E35" s="23"/>
      <c r="F35" s="23"/>
      <c r="G35" s="23"/>
      <c r="H35" s="23"/>
      <c r="I35" s="23"/>
    </row>
    <row r="36" spans="2:9" hidden="1" x14ac:dyDescent="0.25">
      <c r="B36" s="25" t="s">
        <v>38</v>
      </c>
      <c r="C36" s="23"/>
      <c r="D36" s="23"/>
      <c r="E36" s="23"/>
      <c r="F36" s="23"/>
      <c r="G36" s="23"/>
      <c r="H36" s="23"/>
      <c r="I36" s="23"/>
    </row>
    <row r="37" spans="2:9" hidden="1" x14ac:dyDescent="0.25">
      <c r="B37" s="25" t="s">
        <v>37</v>
      </c>
      <c r="C37" s="23"/>
      <c r="D37" s="23"/>
      <c r="E37" s="23"/>
      <c r="F37" s="23"/>
      <c r="G37" s="23"/>
      <c r="H37" s="23"/>
      <c r="I37" s="23"/>
    </row>
    <row r="38" spans="2:9" hidden="1" x14ac:dyDescent="0.25">
      <c r="B38" s="25" t="s">
        <v>28</v>
      </c>
      <c r="C38" s="23"/>
      <c r="D38" s="23"/>
      <c r="E38" s="23"/>
      <c r="F38" s="23"/>
      <c r="G38" s="23"/>
      <c r="H38" s="23"/>
      <c r="I38" s="23"/>
    </row>
    <row r="39" spans="2:9" hidden="1" x14ac:dyDescent="0.25">
      <c r="B39" s="25" t="s">
        <v>36</v>
      </c>
      <c r="C39" s="23"/>
      <c r="D39" s="23"/>
      <c r="E39" s="23"/>
      <c r="F39" s="23"/>
      <c r="G39" s="23"/>
      <c r="H39" s="23"/>
      <c r="I39" s="23"/>
    </row>
    <row r="40" spans="2:9" hidden="1" x14ac:dyDescent="0.25">
      <c r="B40" s="25" t="s">
        <v>35</v>
      </c>
      <c r="C40" s="23"/>
      <c r="D40" s="23"/>
      <c r="E40" s="23"/>
      <c r="F40" s="23"/>
      <c r="G40" s="23"/>
      <c r="H40" s="23"/>
      <c r="I40" s="23"/>
    </row>
    <row r="41" spans="2:9" hidden="1" x14ac:dyDescent="0.25">
      <c r="B41" s="27"/>
      <c r="C41" s="23"/>
      <c r="D41" s="23"/>
      <c r="E41" s="23"/>
      <c r="F41" s="23"/>
      <c r="G41" s="23"/>
      <c r="H41" s="23"/>
      <c r="I41" s="23"/>
    </row>
    <row r="42" spans="2:9" hidden="1" x14ac:dyDescent="0.25">
      <c r="B42" s="26" t="s">
        <v>34</v>
      </c>
      <c r="C42" s="26"/>
      <c r="D42" s="26"/>
      <c r="E42" s="26"/>
      <c r="F42" s="26"/>
      <c r="G42" s="26"/>
      <c r="H42" s="26"/>
      <c r="I42" s="26"/>
    </row>
    <row r="43" spans="2:9" hidden="1" x14ac:dyDescent="0.25">
      <c r="B43" s="25" t="s">
        <v>29</v>
      </c>
      <c r="C43" s="23"/>
      <c r="D43" s="23"/>
      <c r="E43" s="23"/>
      <c r="F43" s="23"/>
      <c r="G43" s="23"/>
      <c r="H43" s="23"/>
      <c r="I43" s="23"/>
    </row>
    <row r="44" spans="2:9" hidden="1" x14ac:dyDescent="0.25">
      <c r="B44" s="25" t="s">
        <v>28</v>
      </c>
      <c r="C44" s="23"/>
      <c r="D44" s="23"/>
      <c r="E44" s="23"/>
      <c r="F44" s="23"/>
      <c r="G44" s="23"/>
      <c r="H44" s="23"/>
      <c r="I44" s="23"/>
    </row>
    <row r="45" spans="2:9" hidden="1" x14ac:dyDescent="0.25">
      <c r="B45" s="25" t="s">
        <v>33</v>
      </c>
      <c r="C45" s="23"/>
      <c r="D45" s="23"/>
      <c r="E45" s="23"/>
      <c r="F45" s="23"/>
      <c r="G45" s="23"/>
      <c r="H45" s="23"/>
      <c r="I45" s="23"/>
    </row>
    <row r="46" spans="2:9" hidden="1" x14ac:dyDescent="0.25">
      <c r="B46" s="25" t="s">
        <v>32</v>
      </c>
      <c r="C46" s="23"/>
      <c r="D46" s="23"/>
      <c r="E46" s="23"/>
      <c r="F46" s="23"/>
      <c r="G46" s="23"/>
      <c r="H46" s="23"/>
      <c r="I46" s="23"/>
    </row>
    <row r="47" spans="2:9" hidden="1" x14ac:dyDescent="0.25">
      <c r="B47" s="25" t="s">
        <v>24</v>
      </c>
      <c r="C47" s="23"/>
      <c r="D47" s="23"/>
      <c r="E47" s="23"/>
      <c r="F47" s="23"/>
      <c r="G47" s="23"/>
      <c r="H47" s="23"/>
      <c r="I47" s="23"/>
    </row>
    <row r="48" spans="2:9" hidden="1" x14ac:dyDescent="0.25">
      <c r="B48" s="25" t="s">
        <v>23</v>
      </c>
      <c r="C48" s="23"/>
      <c r="D48" s="23"/>
      <c r="E48" s="23"/>
      <c r="F48" s="23"/>
      <c r="G48" s="23"/>
      <c r="H48" s="23"/>
      <c r="I48" s="23"/>
    </row>
    <row r="49" spans="2:10" hidden="1" x14ac:dyDescent="0.25">
      <c r="B49" s="24" t="s">
        <v>31</v>
      </c>
      <c r="C49" s="24"/>
      <c r="D49" s="24"/>
      <c r="E49" s="24"/>
      <c r="F49" s="24"/>
      <c r="G49" s="24"/>
      <c r="H49" s="24"/>
      <c r="I49" s="23"/>
    </row>
    <row r="50" spans="2:10" hidden="1" x14ac:dyDescent="0.25">
      <c r="B50" s="27"/>
      <c r="C50" s="23"/>
      <c r="D50" s="23"/>
      <c r="E50" s="23"/>
      <c r="F50" s="23"/>
      <c r="G50" s="23"/>
      <c r="H50" s="23"/>
      <c r="I50" s="23"/>
    </row>
    <row r="51" spans="2:10" hidden="1" x14ac:dyDescent="0.25">
      <c r="B51" s="26" t="s">
        <v>30</v>
      </c>
      <c r="C51" s="26"/>
      <c r="D51" s="26"/>
      <c r="E51" s="26"/>
      <c r="F51" s="26"/>
      <c r="G51" s="26"/>
      <c r="H51" s="26"/>
      <c r="I51" s="26"/>
    </row>
    <row r="52" spans="2:10" hidden="1" x14ac:dyDescent="0.25">
      <c r="B52" s="25" t="s">
        <v>29</v>
      </c>
      <c r="C52" s="23"/>
      <c r="D52" s="23"/>
      <c r="E52" s="23"/>
      <c r="F52" s="23"/>
      <c r="G52" s="23"/>
      <c r="H52" s="23"/>
      <c r="I52" s="23"/>
    </row>
    <row r="53" spans="2:10" hidden="1" x14ac:dyDescent="0.25">
      <c r="B53" s="25" t="s">
        <v>28</v>
      </c>
      <c r="C53" s="23"/>
      <c r="D53" s="23"/>
      <c r="E53" s="23"/>
      <c r="F53" s="23"/>
      <c r="G53" s="23"/>
      <c r="H53" s="23"/>
      <c r="I53" s="23"/>
    </row>
    <row r="54" spans="2:10" hidden="1" x14ac:dyDescent="0.25">
      <c r="B54" s="25" t="s">
        <v>27</v>
      </c>
      <c r="C54" s="23"/>
      <c r="D54" s="23"/>
      <c r="E54" s="23"/>
      <c r="F54" s="23"/>
      <c r="G54" s="23"/>
      <c r="H54" s="23"/>
      <c r="I54" s="23"/>
    </row>
    <row r="55" spans="2:10" hidden="1" x14ac:dyDescent="0.25">
      <c r="B55" s="25" t="s">
        <v>26</v>
      </c>
      <c r="C55" s="23"/>
      <c r="D55" s="23"/>
      <c r="E55" s="23"/>
      <c r="F55" s="23"/>
      <c r="G55" s="23"/>
      <c r="H55" s="23"/>
      <c r="I55" s="23"/>
    </row>
    <row r="56" spans="2:10" hidden="1" x14ac:dyDescent="0.25">
      <c r="B56" s="25" t="s">
        <v>25</v>
      </c>
      <c r="C56" s="23"/>
      <c r="D56" s="23"/>
      <c r="E56" s="23"/>
      <c r="F56" s="23"/>
      <c r="G56" s="23"/>
      <c r="H56" s="23"/>
      <c r="I56" s="23"/>
    </row>
    <row r="57" spans="2:10" hidden="1" x14ac:dyDescent="0.25">
      <c r="B57" s="25" t="s">
        <v>24</v>
      </c>
      <c r="C57" s="23"/>
      <c r="D57" s="23"/>
      <c r="E57" s="23"/>
      <c r="F57" s="23"/>
      <c r="G57" s="23"/>
      <c r="H57" s="23"/>
      <c r="I57" s="23"/>
    </row>
    <row r="58" spans="2:10" hidden="1" x14ac:dyDescent="0.25">
      <c r="B58" s="25" t="s">
        <v>23</v>
      </c>
      <c r="C58" s="23"/>
      <c r="D58" s="23"/>
      <c r="E58" s="23"/>
      <c r="F58" s="23"/>
      <c r="G58" s="23"/>
      <c r="H58" s="23"/>
      <c r="I58" s="23"/>
    </row>
    <row r="59" spans="2:10" hidden="1" x14ac:dyDescent="0.25">
      <c r="B59" s="24" t="s">
        <v>22</v>
      </c>
      <c r="C59" s="24"/>
      <c r="D59" s="24"/>
      <c r="E59" s="24"/>
      <c r="F59" s="24"/>
      <c r="G59" s="24"/>
      <c r="H59" s="24"/>
      <c r="I59" s="23"/>
    </row>
    <row r="60" spans="2:10" hidden="1" x14ac:dyDescent="0.25">
      <c r="C60"/>
    </row>
    <row r="61" spans="2:10" ht="64.5" customHeight="1" x14ac:dyDescent="0.25">
      <c r="B61" s="22" t="s">
        <v>21</v>
      </c>
      <c r="C61" s="22"/>
      <c r="D61" s="22"/>
      <c r="E61" s="22"/>
      <c r="F61" s="22"/>
      <c r="G61" s="22"/>
      <c r="H61" s="22"/>
      <c r="I61" s="22"/>
      <c r="J61" s="22"/>
    </row>
    <row r="62" spans="2:10" ht="46.5" customHeight="1" x14ac:dyDescent="0.25">
      <c r="B62" s="15" t="s">
        <v>11</v>
      </c>
      <c r="C62" s="15"/>
      <c r="D62" s="15"/>
      <c r="E62" s="15"/>
      <c r="F62" s="15"/>
      <c r="G62" s="15"/>
      <c r="H62" s="15"/>
      <c r="I62" s="15"/>
      <c r="J62" s="15"/>
    </row>
    <row r="63" spans="2:10" ht="15" customHeight="1" x14ac:dyDescent="0.25">
      <c r="C63"/>
    </row>
    <row r="64" spans="2:10" x14ac:dyDescent="0.25">
      <c r="B64" t="s">
        <v>20</v>
      </c>
      <c r="C64"/>
    </row>
    <row r="65" spans="2:5" x14ac:dyDescent="0.25">
      <c r="B65" t="s">
        <v>19</v>
      </c>
      <c r="C65"/>
    </row>
    <row r="66" spans="2:5" x14ac:dyDescent="0.25">
      <c r="B66" t="s">
        <v>18</v>
      </c>
      <c r="C66" s="21"/>
      <c r="D66" t="s">
        <v>17</v>
      </c>
      <c r="E66" t="s">
        <v>16</v>
      </c>
    </row>
  </sheetData>
  <mergeCells count="39">
    <mergeCell ref="H10:H11"/>
    <mergeCell ref="E25:F25"/>
    <mergeCell ref="E23:F23"/>
    <mergeCell ref="E24:F24"/>
    <mergeCell ref="E21:F21"/>
    <mergeCell ref="E22:F22"/>
    <mergeCell ref="J10:J11"/>
    <mergeCell ref="I10:I11"/>
    <mergeCell ref="E18:F18"/>
    <mergeCell ref="E19:F19"/>
    <mergeCell ref="E20:F20"/>
    <mergeCell ref="I6:I9"/>
    <mergeCell ref="J6:J9"/>
    <mergeCell ref="E7:G7"/>
    <mergeCell ref="E8:G8"/>
    <mergeCell ref="E9:G9"/>
    <mergeCell ref="B11:B14"/>
    <mergeCell ref="C11:C14"/>
    <mergeCell ref="E10:E11"/>
    <mergeCell ref="F10:F11"/>
    <mergeCell ref="G10:G11"/>
    <mergeCell ref="B26:C26"/>
    <mergeCell ref="E17:F17"/>
    <mergeCell ref="B16:C16"/>
    <mergeCell ref="E16:J16"/>
    <mergeCell ref="B1:J2"/>
    <mergeCell ref="C3:J3"/>
    <mergeCell ref="B5:C5"/>
    <mergeCell ref="E5:J5"/>
    <mergeCell ref="E6:F6"/>
    <mergeCell ref="G6:H6"/>
    <mergeCell ref="B59:H59"/>
    <mergeCell ref="B61:J61"/>
    <mergeCell ref="B62:J62"/>
    <mergeCell ref="B31:I31"/>
    <mergeCell ref="B33:I33"/>
    <mergeCell ref="B42:I42"/>
    <mergeCell ref="B49:H49"/>
    <mergeCell ref="B51:I51"/>
  </mergeCells>
  <hyperlinks>
    <hyperlink ref="I18" location="Застава!A1" display="Застава!A1"/>
    <hyperlink ref="I19:I24" location="Застава!A1" display="Застава!A1"/>
    <hyperlink ref="J18" location="Порука!A1" display="Порука"/>
    <hyperlink ref="J19:J24" location="Порука!A1" display="Порука"/>
  </hyperlinks>
  <pageMargins left="0.70866141732283472" right="0.70866141732283472" top="0.74803149606299213" bottom="0.74803149606299213" header="0.31496062992125984" footer="0.31496062992125984"/>
  <pageSetup paperSize="9" scale="5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
  <sheetViews>
    <sheetView workbookViewId="0">
      <selection activeCell="A7" sqref="A7:I7"/>
    </sheetView>
  </sheetViews>
  <sheetFormatPr defaultRowHeight="15" x14ac:dyDescent="0.25"/>
  <cols>
    <col min="1" max="1" width="63.85546875" customWidth="1"/>
    <col min="2" max="2" width="22.85546875" customWidth="1"/>
  </cols>
  <sheetData>
    <row r="1" spans="1:9" x14ac:dyDescent="0.25">
      <c r="A1" s="20" t="s">
        <v>15</v>
      </c>
    </row>
    <row r="2" spans="1:9" ht="22.5" x14ac:dyDescent="0.25">
      <c r="A2" s="19" t="s">
        <v>14</v>
      </c>
      <c r="B2" s="16" t="str">
        <f>'[1]5.1.'!D165</f>
        <v>не відомо</v>
      </c>
    </row>
    <row r="3" spans="1:9" s="18" customFormat="1" x14ac:dyDescent="0.25">
      <c r="A3" s="17" t="s">
        <v>13</v>
      </c>
      <c r="B3" s="16" t="str">
        <f>'[1]5.1.'!D166</f>
        <v>фінансова порука</v>
      </c>
    </row>
    <row r="4" spans="1:9" x14ac:dyDescent="0.25">
      <c r="A4" s="17" t="s">
        <v>12</v>
      </c>
      <c r="B4" s="16">
        <f>'[1]5.1.'!D167</f>
        <v>0</v>
      </c>
    </row>
    <row r="7" spans="1:9" ht="70.5" customHeight="1" x14ac:dyDescent="0.25">
      <c r="A7" s="15" t="s">
        <v>11</v>
      </c>
      <c r="B7" s="15"/>
      <c r="C7" s="15"/>
      <c r="D7" s="15"/>
      <c r="E7" s="15"/>
      <c r="F7" s="15"/>
      <c r="G7" s="15"/>
      <c r="H7" s="15"/>
      <c r="I7" s="15"/>
    </row>
  </sheetData>
  <mergeCells count="1">
    <mergeCell ref="A7:I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
  <sheetViews>
    <sheetView workbookViewId="0">
      <selection activeCell="A6" sqref="A6:C13"/>
    </sheetView>
  </sheetViews>
  <sheetFormatPr defaultRowHeight="15" x14ac:dyDescent="0.25"/>
  <cols>
    <col min="1" max="1" width="41.85546875" customWidth="1"/>
    <col min="2" max="2" width="27.28515625" customWidth="1"/>
    <col min="3" max="3" width="25.140625" customWidth="1"/>
    <col min="4" max="4" width="38.28515625" customWidth="1"/>
    <col min="5" max="5" width="22.28515625" customWidth="1"/>
    <col min="6" max="6" width="31.7109375" customWidth="1"/>
  </cols>
  <sheetData>
    <row r="1" spans="1:6" x14ac:dyDescent="0.25">
      <c r="A1" s="12" t="s">
        <v>10</v>
      </c>
      <c r="B1" s="14" t="str">
        <f>ПублПасп!B28</f>
        <v>ЗАТ «Консалтінгюгсервіс»</v>
      </c>
      <c r="C1" s="10"/>
    </row>
    <row r="2" spans="1:6" x14ac:dyDescent="0.25">
      <c r="A2" s="12" t="s">
        <v>9</v>
      </c>
      <c r="B2" s="13">
        <f>'[1]5.1.'!C9</f>
        <v>43132</v>
      </c>
      <c r="C2" s="10"/>
    </row>
    <row r="3" spans="1:6" x14ac:dyDescent="0.25">
      <c r="A3" s="12" t="s">
        <v>8</v>
      </c>
      <c r="B3" s="11">
        <f>'[1]5.1.'!C10</f>
        <v>34140</v>
      </c>
      <c r="C3" s="10"/>
    </row>
    <row r="4" spans="1:6" x14ac:dyDescent="0.25">
      <c r="A4" s="9" t="s">
        <v>7</v>
      </c>
      <c r="B4" s="9"/>
      <c r="C4" s="9"/>
      <c r="D4" s="9"/>
      <c r="E4" s="9"/>
      <c r="F4" s="9"/>
    </row>
    <row r="5" spans="1:6" x14ac:dyDescent="0.25">
      <c r="A5" s="1" t="s">
        <v>6</v>
      </c>
      <c r="B5" s="1" t="s">
        <v>5</v>
      </c>
      <c r="C5" s="1" t="s">
        <v>4</v>
      </c>
      <c r="D5" s="1" t="s">
        <v>3</v>
      </c>
      <c r="E5" s="1" t="s">
        <v>2</v>
      </c>
      <c r="F5" s="1" t="s">
        <v>1</v>
      </c>
    </row>
    <row r="6" spans="1:6" x14ac:dyDescent="0.25">
      <c r="A6" s="7" t="s">
        <v>0</v>
      </c>
      <c r="B6" s="6">
        <v>44379</v>
      </c>
      <c r="C6" s="8">
        <v>1149199.6200000001</v>
      </c>
      <c r="D6" s="3"/>
      <c r="E6" s="2"/>
      <c r="F6" s="1"/>
    </row>
    <row r="7" spans="1:6" x14ac:dyDescent="0.25">
      <c r="A7" s="7" t="s">
        <v>0</v>
      </c>
      <c r="B7" s="6">
        <v>44385</v>
      </c>
      <c r="C7" s="8">
        <v>1034279.66</v>
      </c>
      <c r="D7" s="3"/>
      <c r="E7" s="2"/>
      <c r="F7" s="1"/>
    </row>
    <row r="8" spans="1:6" x14ac:dyDescent="0.25">
      <c r="A8" s="7" t="s">
        <v>0</v>
      </c>
      <c r="B8" s="6">
        <v>44391</v>
      </c>
      <c r="C8" s="8">
        <v>919359.7</v>
      </c>
      <c r="D8" s="3"/>
      <c r="E8" s="2"/>
      <c r="F8" s="1"/>
    </row>
    <row r="9" spans="1:6" x14ac:dyDescent="0.25">
      <c r="A9" s="7" t="s">
        <v>0</v>
      </c>
      <c r="B9" s="6">
        <v>44397</v>
      </c>
      <c r="C9" s="8">
        <v>804439.73</v>
      </c>
      <c r="D9" s="3"/>
      <c r="E9" s="2"/>
      <c r="F9" s="1"/>
    </row>
    <row r="10" spans="1:6" x14ac:dyDescent="0.25">
      <c r="A10" s="7"/>
      <c r="B10" s="6"/>
      <c r="C10" s="8"/>
      <c r="D10" s="3"/>
      <c r="E10" s="2"/>
      <c r="F10" s="1"/>
    </row>
    <row r="11" spans="1:6" x14ac:dyDescent="0.25">
      <c r="A11" s="7"/>
      <c r="B11" s="6"/>
      <c r="C11" s="5"/>
      <c r="D11" s="3"/>
      <c r="E11" s="2"/>
      <c r="F11" s="1"/>
    </row>
    <row r="12" spans="1:6" x14ac:dyDescent="0.25">
      <c r="A12" s="7"/>
      <c r="B12" s="6"/>
      <c r="C12" s="5"/>
      <c r="D12" s="3"/>
      <c r="E12" s="2"/>
      <c r="F12" s="1"/>
    </row>
    <row r="13" spans="1:6" x14ac:dyDescent="0.25">
      <c r="A13" s="7"/>
      <c r="B13" s="6"/>
      <c r="C13" s="5"/>
      <c r="D13" s="3"/>
      <c r="E13" s="2"/>
      <c r="F13" s="1"/>
    </row>
    <row r="14" spans="1:6" x14ac:dyDescent="0.25">
      <c r="A14" s="1"/>
      <c r="B14" s="4"/>
      <c r="C14" s="2"/>
      <c r="D14" s="3"/>
      <c r="E14" s="2"/>
      <c r="F14" s="1"/>
    </row>
    <row r="15" spans="1:6" x14ac:dyDescent="0.25">
      <c r="A15" s="1"/>
      <c r="B15" s="4"/>
      <c r="C15" s="2"/>
      <c r="D15" s="3"/>
      <c r="E15" s="2"/>
      <c r="F15" s="1"/>
    </row>
    <row r="16" spans="1:6" x14ac:dyDescent="0.25">
      <c r="A16" s="1"/>
      <c r="B16" s="4"/>
      <c r="C16" s="2"/>
      <c r="D16" s="3"/>
      <c r="E16" s="2"/>
      <c r="F16" s="1"/>
    </row>
    <row r="17" spans="1:6" x14ac:dyDescent="0.25">
      <c r="A17" s="1"/>
      <c r="B17" s="4"/>
      <c r="C17" s="2"/>
      <c r="D17" s="3"/>
      <c r="E17" s="2"/>
      <c r="F17" s="1"/>
    </row>
    <row r="18" spans="1:6" x14ac:dyDescent="0.25">
      <c r="A18" s="1"/>
      <c r="B18" s="4"/>
      <c r="C18" s="2"/>
      <c r="D18" s="3"/>
      <c r="E18" s="2"/>
      <c r="F18" s="1"/>
    </row>
    <row r="19" spans="1:6" x14ac:dyDescent="0.25">
      <c r="A19" s="1"/>
      <c r="B19" s="4"/>
      <c r="C19" s="2"/>
      <c r="D19" s="3"/>
      <c r="E19" s="2"/>
      <c r="F19" s="1"/>
    </row>
    <row r="20" spans="1:6" x14ac:dyDescent="0.25">
      <c r="A20" s="1"/>
      <c r="B20" s="4"/>
      <c r="C20" s="2"/>
      <c r="D20" s="3"/>
      <c r="E20" s="2"/>
      <c r="F20" s="1"/>
    </row>
  </sheetData>
  <mergeCells count="1">
    <mergeCell ref="A4:F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ПублПасп</vt:lpstr>
      <vt:lpstr>Порука</vt:lpstr>
      <vt:lpstr>5.3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Григоренко Анастасія Борисівна</dc:creator>
  <cp:lastModifiedBy>Григоренко Анастасія Борисівна</cp:lastModifiedBy>
  <dcterms:created xsi:type="dcterms:W3CDTF">2021-07-29T11:36:16Z</dcterms:created>
  <dcterms:modified xsi:type="dcterms:W3CDTF">2021-07-29T11:36:53Z</dcterms:modified>
</cp:coreProperties>
</file>