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активу'!$A$1:$O$21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M14" i="4" l="1"/>
  <c r="O7" i="4" l="1"/>
  <c r="O14" i="4" l="1"/>
  <c r="N14" i="4"/>
  <c r="E14" i="4"/>
</calcChain>
</file>

<file path=xl/sharedStrings.xml><?xml version="1.0" encoding="utf-8"?>
<sst xmlns="http://schemas.openxmlformats.org/spreadsheetml/2006/main" count="86" uniqueCount="52">
  <si>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</si>
  <si>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</si>
  <si>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</si>
  <si>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</si>
  <si>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</si>
  <si>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</si>
  <si>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</si>
  <si>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</si>
  <si>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</si>
  <si>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</si>
  <si>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</si>
  <si>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</si>
  <si>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</si>
  <si>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</si>
  <si>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</si>
  <si>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</si>
  <si>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</si>
  <si>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</si>
  <si>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</si>
  <si>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</si>
  <si>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</si>
  <si>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</si>
  <si>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</si>
  <si>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</si>
  <si>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</si>
  <si>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</si>
  <si>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</si>
  <si>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</si>
  <si>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</si>
  <si>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</si>
  <si>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</si>
  <si>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</si>
  <si>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</si>
  <si>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</si>
  <si>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</si>
  <si>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</si>
  <si>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</si>
  <si>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</si>
  <si>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</si>
  <si>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</si>
  <si>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</si>
  <si>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</si>
  <si>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</si>
  <si>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непридатне</t>
  </si>
  <si>
    <t>побутові прибори</t>
  </si>
  <si>
    <t>"ГАЗОВА ПЛИТА ""АЗОВМАШ"""</t>
  </si>
  <si>
    <t>м.Київ, пр-кт Оболонський,34В квартира 713</t>
  </si>
  <si>
    <t>ХОЛОДИЛЬНИК НОРД-245-010-ДХ</t>
  </si>
  <si>
    <t>ТУМБА МОБІЛЬНА</t>
  </si>
  <si>
    <t>ПРИЛІЖКОВА ТУМБА</t>
  </si>
  <si>
    <t>ПУБЛІЧНИЙ ПАСПОРТ АКТИВУ
Основні засоби</t>
  </si>
  <si>
    <t>Балансова (залишкова) вартість станом на 01.09.2023,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</si>
</sst>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M5" sqref="M5:M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50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51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5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7"/>
      <c r="N6" s="77"/>
      <c r="O6" s="76"/>
    </row>
    <row r="7" spans="1:15" s="7" customFormat="1" ht="12" x14ac:dyDescent="0.2">
      <c r="A7" s="37">
        <v>1</v>
      </c>
      <c r="B7" s="33">
        <v>5584</v>
      </c>
      <c r="C7" s="34" t="s">
        <v>44</v>
      </c>
      <c r="D7" s="63" t="s">
        <v>47</v>
      </c>
      <c r="E7" s="37">
        <v>1</v>
      </c>
      <c r="F7" s="34" t="s">
        <v>46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250</v>
      </c>
      <c r="O7" s="35">
        <f>ROUND(MAX(M7:N7)*1.2,2)</f>
        <v>300</v>
      </c>
    </row>
    <row r="8" spans="1:15" s="7" customFormat="1" ht="12" x14ac:dyDescent="0.2">
      <c r="A8" s="37">
        <v>2</v>
      </c>
      <c r="B8" s="33">
        <v>61036</v>
      </c>
      <c r="C8" s="34" t="s">
        <v>44</v>
      </c>
      <c r="D8" s="63" t="s">
        <v>45</v>
      </c>
      <c r="E8" s="37">
        <v>1</v>
      </c>
      <c r="F8" s="34" t="s">
        <v>46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4">
        <v>80</v>
      </c>
      <c r="O8" s="35">
        <f t="shared" ref="O8:O13" si="0">ROUND(MAX(M8:N8)*1.2,2)</f>
        <v>96</v>
      </c>
    </row>
    <row r="9" spans="1:15" s="7" customFormat="1" ht="12" x14ac:dyDescent="0.2">
      <c r="A9" s="37">
        <v>3</v>
      </c>
      <c r="B9" s="33">
        <v>69433</v>
      </c>
      <c r="C9" s="34" t="s">
        <v>41</v>
      </c>
      <c r="D9" s="63" t="s">
        <v>48</v>
      </c>
      <c r="E9" s="37">
        <v>1</v>
      </c>
      <c r="F9" s="34" t="s">
        <v>46</v>
      </c>
      <c r="G9" s="56"/>
      <c r="H9" s="37"/>
      <c r="I9" s="37" t="s">
        <v>28</v>
      </c>
      <c r="J9" s="46" t="s">
        <v>40</v>
      </c>
      <c r="K9" s="46" t="s">
        <v>43</v>
      </c>
      <c r="L9" s="37"/>
      <c r="M9" s="57">
        <v>0</v>
      </c>
      <c r="N9" s="6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67322</v>
      </c>
      <c r="C10" s="34" t="s">
        <v>41</v>
      </c>
      <c r="D10" s="63" t="s">
        <v>42</v>
      </c>
      <c r="E10" s="37">
        <v>1</v>
      </c>
      <c r="F10" s="34" t="s">
        <v>46</v>
      </c>
      <c r="G10" s="56"/>
      <c r="H10" s="37"/>
      <c r="I10" s="37" t="s">
        <v>28</v>
      </c>
      <c r="J10" s="46" t="s">
        <v>40</v>
      </c>
      <c r="K10" s="46" t="s">
        <v>43</v>
      </c>
      <c r="L10" s="37"/>
      <c r="M10" s="57">
        <v>0</v>
      </c>
      <c r="N10" s="64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67407</v>
      </c>
      <c r="C11" s="34" t="s">
        <v>41</v>
      </c>
      <c r="D11" s="63" t="s">
        <v>42</v>
      </c>
      <c r="E11" s="37">
        <v>1</v>
      </c>
      <c r="F11" s="34" t="s">
        <v>46</v>
      </c>
      <c r="G11" s="56"/>
      <c r="H11" s="37"/>
      <c r="I11" s="37" t="s">
        <v>28</v>
      </c>
      <c r="J11" s="46" t="s">
        <v>40</v>
      </c>
      <c r="K11" s="46" t="s">
        <v>43</v>
      </c>
      <c r="L11" s="37"/>
      <c r="M11" s="57">
        <v>0</v>
      </c>
      <c r="N11" s="64">
        <v>1</v>
      </c>
      <c r="O11" s="35">
        <f t="shared" si="0"/>
        <v>1.2</v>
      </c>
    </row>
    <row r="12" spans="1:15" s="7" customFormat="1" ht="12" x14ac:dyDescent="0.2">
      <c r="A12" s="37">
        <v>6</v>
      </c>
      <c r="B12" s="33">
        <v>68021</v>
      </c>
      <c r="C12" s="34" t="s">
        <v>41</v>
      </c>
      <c r="D12" s="63" t="s">
        <v>49</v>
      </c>
      <c r="E12" s="37">
        <v>1</v>
      </c>
      <c r="F12" s="34" t="s">
        <v>46</v>
      </c>
      <c r="G12" s="56"/>
      <c r="H12" s="37"/>
      <c r="I12" s="37" t="s">
        <v>28</v>
      </c>
      <c r="J12" s="46" t="s">
        <v>40</v>
      </c>
      <c r="K12" s="46" t="s">
        <v>43</v>
      </c>
      <c r="L12" s="37"/>
      <c r="M12" s="57">
        <v>0</v>
      </c>
      <c r="N12" s="64">
        <v>1</v>
      </c>
      <c r="O12" s="35">
        <f t="shared" si="0"/>
        <v>1.2</v>
      </c>
    </row>
    <row r="13" spans="1:15" s="7" customFormat="1" ht="12" x14ac:dyDescent="0.2">
      <c r="A13" s="37">
        <v>7</v>
      </c>
      <c r="B13" s="33">
        <v>67408</v>
      </c>
      <c r="C13" s="34" t="s">
        <v>41</v>
      </c>
      <c r="D13" s="63" t="s">
        <v>42</v>
      </c>
      <c r="E13" s="37">
        <v>1</v>
      </c>
      <c r="F13" s="34" t="s">
        <v>46</v>
      </c>
      <c r="G13" s="56"/>
      <c r="H13" s="37"/>
      <c r="I13" s="37" t="s">
        <v>28</v>
      </c>
      <c r="J13" s="46" t="s">
        <v>40</v>
      </c>
      <c r="K13" s="46" t="s">
        <v>43</v>
      </c>
      <c r="L13" s="37"/>
      <c r="M13" s="57">
        <v>0</v>
      </c>
      <c r="N13" s="64">
        <v>1</v>
      </c>
      <c r="O13" s="35">
        <f t="shared" si="0"/>
        <v>1.2</v>
      </c>
    </row>
    <row r="14" spans="1:15" s="13" customFormat="1" ht="12.75" customHeight="1" x14ac:dyDescent="0.25">
      <c r="A14" s="8"/>
      <c r="B14" s="9"/>
      <c r="C14" s="10"/>
      <c r="D14" s="39"/>
      <c r="E14" s="44">
        <f>SUM(E7:E13)</f>
        <v>7</v>
      </c>
      <c r="F14" s="11"/>
      <c r="G14" s="12"/>
      <c r="H14" s="12"/>
      <c r="I14" s="47"/>
      <c r="J14" s="47"/>
      <c r="K14" s="12"/>
      <c r="L14" s="12"/>
      <c r="M14" s="62">
        <f>SUM(M7:M13)</f>
        <v>0</v>
      </c>
      <c r="N14" s="38">
        <f>SUM(N7:N13)</f>
        <v>335</v>
      </c>
      <c r="O14" s="36">
        <f>SUM(O7:O13)</f>
        <v>401.99999999999994</v>
      </c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1"/>
      <c r="N15" s="42"/>
      <c r="O15" s="20"/>
    </row>
    <row r="16" spans="1:15" ht="12.75" customHeight="1" x14ac:dyDescent="0.25">
      <c r="C16" s="78" t="s">
        <v>34</v>
      </c>
      <c r="D16" s="78"/>
      <c r="E16" s="78"/>
      <c r="F16" s="78"/>
      <c r="G16" s="78"/>
      <c r="H16" s="50"/>
      <c r="I16" s="48"/>
      <c r="J16" s="49"/>
      <c r="K16" s="19"/>
      <c r="L16" s="18"/>
      <c r="M16" s="61"/>
      <c r="N16" s="42"/>
      <c r="O16" s="20"/>
    </row>
    <row r="17" spans="3:15" ht="16.5" customHeight="1" x14ac:dyDescent="0.25">
      <c r="C17" s="78" t="s">
        <v>35</v>
      </c>
      <c r="D17" s="78"/>
      <c r="E17" s="78"/>
      <c r="F17" s="78"/>
      <c r="G17" s="78"/>
      <c r="H17" s="51" t="s">
        <v>38</v>
      </c>
      <c r="I17" s="48"/>
      <c r="J17" s="49"/>
      <c r="K17" s="19"/>
      <c r="L17" s="18"/>
      <c r="M17" s="61"/>
      <c r="N17" s="42"/>
      <c r="O17" s="20"/>
    </row>
    <row r="18" spans="3:15" ht="12.75" customHeight="1" x14ac:dyDescent="0.25">
      <c r="C18" s="78" t="s">
        <v>36</v>
      </c>
      <c r="D18" s="78"/>
      <c r="E18" s="78"/>
      <c r="F18" s="78"/>
      <c r="G18" s="78"/>
      <c r="H18" s="50"/>
      <c r="I18" s="48"/>
      <c r="J18" s="49"/>
      <c r="K18" s="19"/>
      <c r="L18" s="18"/>
      <c r="M18" s="61"/>
      <c r="N18" s="42"/>
      <c r="O18" s="20"/>
    </row>
    <row r="19" spans="3:15" ht="12.75" customHeight="1" x14ac:dyDescent="0.25">
      <c r="C19" s="78" t="s">
        <v>37</v>
      </c>
      <c r="D19" s="78"/>
      <c r="E19" s="78"/>
      <c r="F19" s="78"/>
      <c r="G19" s="78"/>
      <c r="H19" s="51"/>
      <c r="I19" s="48"/>
      <c r="J19" s="49"/>
      <c r="K19" s="19"/>
      <c r="L19" s="18"/>
      <c r="M19" s="60"/>
      <c r="N19" s="42"/>
      <c r="O19" s="20"/>
    </row>
    <row r="20" spans="3:15" ht="12.75" customHeight="1" x14ac:dyDescent="0.25">
      <c r="C20" s="16"/>
      <c r="D20" s="40"/>
      <c r="E20" s="45"/>
      <c r="F20" s="17"/>
      <c r="G20" s="18"/>
      <c r="H20" s="18"/>
      <c r="I20" s="48"/>
      <c r="J20" s="49"/>
      <c r="K20" s="19"/>
      <c r="L20" s="18"/>
      <c r="M20" s="60"/>
      <c r="N20" s="42"/>
      <c r="O20" s="20"/>
    </row>
    <row r="21" spans="3:15" ht="12.75" customHeight="1" x14ac:dyDescent="0.25">
      <c r="C21" s="16"/>
      <c r="D21" s="40"/>
      <c r="E21" s="45"/>
      <c r="F21" s="17"/>
      <c r="G21" s="18"/>
      <c r="H21" s="18"/>
      <c r="I21" s="48"/>
      <c r="J21" s="49"/>
      <c r="K21" s="19"/>
      <c r="L21" s="18"/>
      <c r="M21" s="60"/>
      <c r="N21" s="42"/>
      <c r="O21" s="20"/>
    </row>
  </sheetData>
  <mergeCells count="20">
    <mergeCell ref="C19:G19"/>
    <mergeCell ref="N5:N6"/>
    <mergeCell ref="C16:G16"/>
    <mergeCell ref="C17:G17"/>
    <mergeCell ref="C18:G18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4:B1048576 B1:B6">
    <cfRule type="duplicateValues" dxfId="2" priority="13"/>
  </conditionalFormatting>
  <conditionalFormatting sqref="B7:B13">
    <cfRule type="duplicateValues" dxfId="1" priority="2"/>
  </conditionalFormatting>
  <conditionalFormatting sqref="B7:B1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30" sqref="F3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335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2023-08-31T12:35:57Z</dcterms:modified>
</cp:coreProperties>
</file>