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3 2024.12.09 МКУА 282\"/>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9" i="9" l="1"/>
  <c r="E25" i="9" l="1"/>
  <c r="E24" i="9"/>
  <c r="E23" i="9"/>
  <c r="E21" i="9"/>
  <c r="E20" i="9"/>
  <c r="E19" i="9"/>
  <c r="E16" i="9"/>
  <c r="E15" i="9"/>
  <c r="E13" i="9"/>
  <c r="E12" i="9"/>
  <c r="E11" i="9"/>
  <c r="E29" i="9" l="1"/>
  <c r="E28" i="9"/>
  <c r="E27" i="9"/>
</calcChain>
</file>

<file path=xl/sharedStrings.xml><?xml version="1.0" encoding="utf-8"?>
<sst xmlns="http://schemas.openxmlformats.org/spreadsheetml/2006/main" count="173" uniqueCount="105">
  <si>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</si>
  <si>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</si>
  <si>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</si>
  <si>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</si>
  <si>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</si>
  <si>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</si>
  <si>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</si>
  <si>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</si>
  <si>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</si>
  <si>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</si>
  <si>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</si>
  <si>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</si>
  <si>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</si>
  <si>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</si>
  <si>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</si>
  <si>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</si>
  <si>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</si>
  <si>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</si>
  <si>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</si>
  <si>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</si>
  <si>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</si>
  <si>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</si>
  <si>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</si>
  <si>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</si>
  <si>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</si>
  <si>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</si>
  <si>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</si>
  <si>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</si>
  <si>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</si>
  <si>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</si>
  <si>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</si>
  <si>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</si>
  <si>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</si>
  <si>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</si>
  <si>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</si>
  <si>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</si>
  <si>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</si>
  <si>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</si>
  <si>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</si>
  <si>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</si>
  <si>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</si>
  <si>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</si>
  <si>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</si>
  <si>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</si>
  <si>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</si>
  <si>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</si>
  <si>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</si>
  <si>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</si>
  <si>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</si>
  <si>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</si>
  <si>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</si>
  <si>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</si>
  <si>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</si>
  <si>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</si>
  <si>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</si>
  <si>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</si>
  <si>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</si>
  <si>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</si>
  <si>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</si>
  <si>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</si>
  <si>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</si>
  <si>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</si>
  <si>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</si>
  <si>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</si>
  <si>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</si>
  <si>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</si>
  <si>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</si>
  <si>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</si>
  <si>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</si>
  <si>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</si>
  <si>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не проводиться</t>
  </si>
  <si>
    <t>Іпотека та заборона Банку</t>
  </si>
  <si>
    <t xml:space="preserve">ні </t>
  </si>
  <si>
    <t>Нежитлове приміщення</t>
  </si>
  <si>
    <t>Харківська обл., м. Харків, вулиця Гвардійців-Широнінців, будинок 29б</t>
  </si>
  <si>
    <t>https://www.fg.gov.ua/passport/57235</t>
  </si>
  <si>
    <t>https://www.fg.gov.ua/passport/57377</t>
  </si>
  <si>
    <t>https://www.fg.gov.ua/passport/57478</t>
  </si>
  <si>
    <t xml:space="preserve">                       підпис                                                                                           </t>
  </si>
  <si>
    <t>Нежитлове приміщення, цокольного поверху № 0-15 в літ. "А-10", загальною площею: 29,1 кв.м, що розташоване  за адресою: Харківська обл., м. Харків, вулиця Гвардійців-Широнінців, будинок 29б; РНОНМ 909803463101</t>
  </si>
  <si>
    <t>250 861,96</t>
  </si>
  <si>
    <t>G22N023510</t>
  </si>
  <si>
    <t>G22N024353</t>
  </si>
  <si>
    <t>G22N024889</t>
  </si>
  <si>
    <t>G22N025260</t>
  </si>
  <si>
    <t>G22N025636</t>
  </si>
  <si>
    <t>https://www.fg.gov.ua/lot/170737</t>
  </si>
  <si>
    <t>https://www.fg.gov.ua/lot/170335</t>
  </si>
  <si>
    <t>https://www.fg.gov.ua/lot/169997</t>
  </si>
  <si>
    <t>https://www.fg.gov.ua/lot/169487</t>
  </si>
  <si>
    <t>https://www.fg.gov.ua/lot/168631</t>
  </si>
  <si>
    <t>https://www.fg.gov.ua/passport/57600</t>
  </si>
  <si>
    <t>GL22N025990</t>
  </si>
  <si>
    <t>https://www.fg.gov.ua/passport/57922</t>
  </si>
  <si>
    <t>https://www.fg.gov.ua/passport/58109</t>
  </si>
  <si>
    <t>https://www.fg.gov.ua/passport/58187</t>
  </si>
  <si>
    <t>https://www.fg.gov.ua/passport/58254</t>
  </si>
  <si>
    <t>https://www.fg.gov.ua/lot/171079</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</si>
  <si>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</si>
  <si>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</si>
  <si>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</si>
  <si>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</si>
  <si>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</si>
  <si>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</si>
  <si>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задовільний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</si>
</sst>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11"/>
      <color rgb="FF333333"/>
      <name val="Arial"/>
      <family val="2"/>
      <charset val="204"/>
    </font>
    <font>
      <sz val="6"/>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6" fillId="0" borderId="0"/>
  </cellStyleXfs>
  <cellXfs count="136">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10" fillId="0" borderId="9" xfId="0" applyFont="1" applyBorder="1" applyAlignment="1">
      <alignment horizontal="center"/>
    </xf>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0"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9" xfId="0" applyNumberFormat="1" applyFont="1" applyBorder="1" applyAlignment="1">
      <alignment vertical="center"/>
    </xf>
    <xf numFmtId="0" fontId="15" fillId="0" borderId="9"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22" xfId="0" applyFont="1" applyBorder="1"/>
    <xf numFmtId="0" fontId="10" fillId="0" borderId="11" xfId="0" applyFont="1" applyBorder="1"/>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10" xfId="5" applyFont="1" applyBorder="1" applyAlignment="1">
      <alignment horizontal="center" vertical="center" wrapText="1"/>
    </xf>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7" fillId="0" borderId="10" xfId="0" applyFont="1" applyFill="1" applyBorder="1" applyAlignment="1" applyProtection="1">
      <alignment horizontal="center" vertical="center"/>
    </xf>
    <xf numFmtId="14" fontId="10" fillId="0" borderId="10" xfId="0" applyNumberFormat="1" applyFont="1" applyFill="1" applyBorder="1" applyAlignment="1">
      <alignment horizontal="center" vertical="center" wrapText="1"/>
    </xf>
    <xf numFmtId="49" fontId="10" fillId="0" borderId="13" xfId="0" applyNumberFormat="1" applyFont="1" applyFill="1" applyBorder="1" applyAlignment="1" applyProtection="1">
      <alignment horizontal="center" vertical="center" wrapText="1"/>
    </xf>
    <xf numFmtId="164" fontId="10" fillId="0" borderId="1" xfId="2" applyNumberFormat="1" applyFont="1" applyBorder="1"/>
    <xf numFmtId="164" fontId="10" fillId="0" borderId="3" xfId="2" applyNumberFormat="1" applyFont="1" applyBorder="1"/>
    <xf numFmtId="0" fontId="8" fillId="0" borderId="9" xfId="4" applyBorder="1"/>
    <xf numFmtId="4" fontId="5" fillId="3" borderId="1" xfId="0" applyNumberFormat="1" applyFont="1" applyFill="1" applyBorder="1" applyAlignment="1">
      <alignment horizontal="center" vertical="center" wrapText="1"/>
    </xf>
    <xf numFmtId="164" fontId="10" fillId="0" borderId="1" xfId="2" applyFont="1" applyBorder="1"/>
    <xf numFmtId="164" fontId="10" fillId="0" borderId="1" xfId="2" applyFont="1" applyBorder="1" applyAlignment="1">
      <alignment horizontal="right"/>
    </xf>
    <xf numFmtId="0" fontId="2" fillId="0" borderId="1" xfId="0" applyFont="1" applyBorder="1"/>
    <xf numFmtId="0" fontId="2" fillId="0" borderId="10" xfId="0" applyFont="1" applyBorder="1"/>
    <xf numFmtId="0" fontId="10" fillId="0" borderId="1" xfId="0" applyFont="1" applyBorder="1"/>
    <xf numFmtId="0" fontId="17" fillId="0" borderId="1" xfId="0" applyFont="1" applyBorder="1"/>
    <xf numFmtId="0" fontId="8" fillId="0" borderId="27" xfId="4" applyBorder="1" applyAlignment="1">
      <alignment horizontal="center" vertical="center"/>
    </xf>
    <xf numFmtId="0" fontId="5" fillId="0" borderId="32" xfId="5" applyFont="1" applyBorder="1" applyAlignment="1">
      <alignment horizontal="center" vertical="center" wrapText="1"/>
    </xf>
    <xf numFmtId="0" fontId="8" fillId="0" borderId="33" xfId="4" applyBorder="1"/>
    <xf numFmtId="4" fontId="10" fillId="3" borderId="1" xfId="0" applyNumberFormat="1" applyFont="1" applyFill="1" applyBorder="1" applyAlignment="1">
      <alignment horizontal="center" vertical="center" wrapText="1"/>
    </xf>
    <xf numFmtId="4" fontId="10" fillId="3" borderId="1" xfId="0" applyNumberFormat="1" applyFont="1" applyFill="1" applyBorder="1" applyAlignment="1">
      <alignment horizontal="center" wrapText="1"/>
    </xf>
    <xf numFmtId="0" fontId="10" fillId="0" borderId="26" xfId="0" applyFont="1" applyBorder="1" applyAlignment="1" applyProtection="1">
      <alignment horizontal="center" vertical="center" wrapText="1"/>
    </xf>
    <xf numFmtId="14" fontId="14" fillId="0" borderId="0" xfId="0" applyNumberFormat="1" applyFont="1" applyFill="1" applyBorder="1" applyAlignment="1">
      <alignment horizontal="center" vertical="center"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8"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0"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3"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0" xfId="0" applyFont="1" applyFill="1" applyBorder="1" applyAlignment="1">
      <alignment horizontal="center"/>
    </xf>
    <xf numFmtId="0" fontId="10" fillId="0" borderId="4" xfId="0" applyFont="1" applyFill="1" applyBorder="1" applyAlignment="1">
      <alignment horizontal="center"/>
    </xf>
    <xf numFmtId="0" fontId="10" fillId="0" borderId="23" xfId="0" applyFont="1" applyFill="1" applyBorder="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11"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4" xfId="0" applyNumberFormat="1" applyFont="1" applyBorder="1" applyAlignment="1">
      <alignment horizontal="center" vertical="center"/>
    </xf>
    <xf numFmtId="166" fontId="10" fillId="0" borderId="19" xfId="0" applyNumberFormat="1" applyFont="1" applyBorder="1" applyAlignment="1">
      <alignment horizontal="center" vertical="center"/>
    </xf>
    <xf numFmtId="166" fontId="10" fillId="0" borderId="25"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6" xfId="4" applyBorder="1" applyAlignment="1">
      <alignment horizontal="center" vertical="center"/>
    </xf>
    <xf numFmtId="0" fontId="16" fillId="0" borderId="27" xfId="5" applyBorder="1" applyAlignment="1">
      <alignment horizontal="center" vertical="center"/>
    </xf>
    <xf numFmtId="0" fontId="16" fillId="0" borderId="29" xfId="5" applyBorder="1" applyAlignment="1">
      <alignment horizontal="center" vertical="center"/>
    </xf>
    <xf numFmtId="0" fontId="8" fillId="0" borderId="26" xfId="4" applyBorder="1" applyAlignment="1">
      <alignment horizontal="center" vertical="center" wrapText="1"/>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7" xfId="4" applyBorder="1" applyAlignment="1">
      <alignment horizontal="center" vertical="center"/>
    </xf>
    <xf numFmtId="0" fontId="8" fillId="0" borderId="28" xfId="4" applyBorder="1" applyAlignment="1">
      <alignment horizontal="center" vertical="center"/>
    </xf>
    <xf numFmtId="0" fontId="8" fillId="0" borderId="31" xfId="4" applyBorder="1" applyAlignment="1">
      <alignment horizontal="center" vertic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4"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30"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571499</xdr:rowOff>
    </xdr:from>
    <xdr:to>
      <xdr:col>6</xdr:col>
      <xdr:colOff>38101</xdr:colOff>
      <xdr:row>14</xdr:row>
      <xdr:rowOff>47624</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771524"/>
          <a:ext cx="3524250" cy="2714625"/>
        </a:xfrm>
        <a:prstGeom prst="rect">
          <a:avLst/>
        </a:prstGeom>
      </xdr:spPr>
    </xdr:pic>
    <xdr:clientData/>
  </xdr:twoCellAnchor>
  <xdr:twoCellAnchor editAs="oneCell">
    <xdr:from>
      <xdr:col>6</xdr:col>
      <xdr:colOff>200024</xdr:colOff>
      <xdr:row>2</xdr:row>
      <xdr:rowOff>0</xdr:rowOff>
    </xdr:from>
    <xdr:to>
      <xdr:col>12</xdr:col>
      <xdr:colOff>609599</xdr:colOff>
      <xdr:row>14</xdr:row>
      <xdr:rowOff>66675</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86174" y="781050"/>
          <a:ext cx="4067175" cy="2724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3777004</xdr:colOff>
      <xdr:row>1</xdr:row>
      <xdr:rowOff>64123</xdr:rowOff>
    </xdr:from>
    <xdr:to>
      <xdr:col>2</xdr:col>
      <xdr:colOff>5082987</xdr:colOff>
      <xdr:row>1</xdr:row>
      <xdr:rowOff>440889</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8063" y="198594"/>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5.%20&#1053;&#1077;&#1088;&#1091;&#1093;&#1086;&#1084;&#1110;&#1089;&#1090;&#1100;_&#1087;&#1072;&#1089;&#1087;&#1086;&#1088;&#1090;%20&#1084;&#1072;&#1081;&#1085;&#1072;.xlsx/5.%20&#1053;&#1077;&#1088;&#1091;&#1093;&#1086;&#1084;&#1110;&#1089;&#1090;&#1100;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13" Type="http://schemas.openxmlformats.org/officeDocument/2006/relationships/hyperlink" Target="https://www.fg.gov.ua/passport/58254" TargetMode="External"/><Relationship Id="rId3" Type="http://schemas.openxmlformats.org/officeDocument/2006/relationships/hyperlink" Target="https://www.fg.gov.ua/lot/169997" TargetMode="External"/><Relationship Id="rId7" Type="http://schemas.openxmlformats.org/officeDocument/2006/relationships/hyperlink" Target="https://www.fg.gov.ua/passport/57377" TargetMode="External"/><Relationship Id="rId12" Type="http://schemas.openxmlformats.org/officeDocument/2006/relationships/hyperlink" Target="https://www.fg.gov.ua/passport/58187" TargetMode="External"/><Relationship Id="rId2" Type="http://schemas.openxmlformats.org/officeDocument/2006/relationships/hyperlink" Target="https://www.fg.gov.ua/lot/170335" TargetMode="External"/><Relationship Id="rId1" Type="http://schemas.openxmlformats.org/officeDocument/2006/relationships/hyperlink" Target="https://www.fg.gov.ua/lot/170737" TargetMode="External"/><Relationship Id="rId6" Type="http://schemas.openxmlformats.org/officeDocument/2006/relationships/hyperlink" Target="https://www.fg.gov.ua/passport/57235" TargetMode="External"/><Relationship Id="rId11" Type="http://schemas.openxmlformats.org/officeDocument/2006/relationships/hyperlink" Target="https://www.fg.gov.ua/passport/58109" TargetMode="External"/><Relationship Id="rId5" Type="http://schemas.openxmlformats.org/officeDocument/2006/relationships/hyperlink" Target="https://www.fg.gov.ua/lot/168631"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7922" TargetMode="External"/><Relationship Id="rId4" Type="http://schemas.openxmlformats.org/officeDocument/2006/relationships/hyperlink" Target="https://www.fg.gov.ua/lot/169487" TargetMode="External"/><Relationship Id="rId9" Type="http://schemas.openxmlformats.org/officeDocument/2006/relationships/hyperlink" Target="https://www.fg.gov.ua/passport/57600" TargetMode="External"/><Relationship Id="rId14" Type="http://schemas.openxmlformats.org/officeDocument/2006/relationships/hyperlink" Target="https://www.fg.gov.ua/lot/17107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33" customWidth="1"/>
    <col min="2" max="16384" width="9.140625" style="33"/>
  </cols>
  <sheetData>
    <row r="1" spans="1:13" ht="15.75" x14ac:dyDescent="0.25">
      <c r="A1" s="76" t="s">
        <v>50</v>
      </c>
      <c r="B1" s="77"/>
      <c r="C1" s="77"/>
      <c r="D1" s="77"/>
      <c r="E1" s="77"/>
      <c r="F1" s="77"/>
      <c r="G1" s="77"/>
      <c r="H1" s="77"/>
      <c r="I1" s="77"/>
      <c r="J1" s="77"/>
      <c r="K1" s="77"/>
      <c r="L1" s="77"/>
      <c r="M1" s="77"/>
    </row>
    <row r="2" spans="1:13" ht="45.75" customHeight="1" x14ac:dyDescent="0.25">
      <c r="A2" s="38"/>
      <c r="B2" s="78" t="s">
        <v>23</v>
      </c>
      <c r="C2" s="78"/>
      <c r="D2" s="78"/>
      <c r="E2" s="78"/>
      <c r="F2" s="78"/>
      <c r="G2" s="78"/>
      <c r="H2" s="78"/>
      <c r="I2" s="78"/>
      <c r="J2" s="78"/>
      <c r="K2" s="78"/>
      <c r="L2" s="78"/>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79" t="s">
        <v>64</v>
      </c>
      <c r="B15" s="79"/>
      <c r="C15" s="79"/>
      <c r="D15" s="79"/>
      <c r="E15" s="79"/>
      <c r="F15" s="37"/>
      <c r="G15" s="35" t="s">
        <v>43</v>
      </c>
      <c r="H15" s="37"/>
      <c r="I15" s="37"/>
      <c r="J15" s="80" t="s">
        <v>65</v>
      </c>
      <c r="K15" s="80"/>
      <c r="L15" s="80"/>
    </row>
    <row r="16" spans="1:13" x14ac:dyDescent="0.25">
      <c r="B16" s="37"/>
      <c r="C16" s="37"/>
      <c r="D16" s="37"/>
      <c r="E16" s="37"/>
      <c r="F16" s="37"/>
      <c r="G16" s="35" t="s">
        <v>44</v>
      </c>
      <c r="H16" s="37"/>
      <c r="I16" s="37"/>
      <c r="J16" s="37"/>
      <c r="K16" s="35"/>
      <c r="L16" s="37"/>
    </row>
    <row r="17" spans="2:12"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8" workbookViewId="0">
      <selection activeCell="B41" sqref="B41:D41"/>
    </sheetView>
  </sheetViews>
  <sheetFormatPr defaultColWidth="9.140625" defaultRowHeight="15.75" x14ac:dyDescent="0.25"/>
  <cols>
    <col min="1" max="1" width="4.7109375" style="4" customWidth="1"/>
    <col min="2" max="2" width="10.42578125" style="4" customWidth="1"/>
    <col min="3"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7" t="s">
        <v>15</v>
      </c>
      <c r="C2" s="88"/>
      <c r="D2" s="88"/>
      <c r="E2" s="88"/>
      <c r="F2" s="88"/>
      <c r="G2" s="88"/>
      <c r="H2" s="89"/>
    </row>
    <row r="3" spans="2:10" s="7" customFormat="1" x14ac:dyDescent="0.25">
      <c r="B3" s="90" t="s">
        <v>16</v>
      </c>
      <c r="C3" s="91"/>
      <c r="D3" s="92"/>
      <c r="E3" s="93" t="s">
        <v>66</v>
      </c>
      <c r="F3" s="94"/>
      <c r="G3" s="94"/>
      <c r="H3" s="95"/>
    </row>
    <row r="4" spans="2:10" s="7" customFormat="1" x14ac:dyDescent="0.25">
      <c r="B4" s="96" t="s">
        <v>56</v>
      </c>
      <c r="C4" s="97"/>
      <c r="D4" s="98"/>
      <c r="E4" s="99" t="s">
        <v>67</v>
      </c>
      <c r="F4" s="100"/>
      <c r="G4" s="100"/>
      <c r="H4" s="101"/>
    </row>
    <row r="5" spans="2:10" s="7" customFormat="1" x14ac:dyDescent="0.25">
      <c r="B5" s="81" t="s">
        <v>17</v>
      </c>
      <c r="C5" s="82"/>
      <c r="D5" s="83"/>
      <c r="E5" s="84">
        <v>44805</v>
      </c>
      <c r="F5" s="85"/>
      <c r="G5" s="85"/>
      <c r="H5" s="86"/>
    </row>
    <row r="6" spans="2:10" s="7" customFormat="1" ht="16.5" thickBot="1" x14ac:dyDescent="0.3">
      <c r="B6" s="105" t="s">
        <v>18</v>
      </c>
      <c r="C6" s="106"/>
      <c r="D6" s="107"/>
      <c r="E6" s="108">
        <v>474040</v>
      </c>
      <c r="F6" s="109"/>
      <c r="G6" s="109"/>
      <c r="H6" s="110"/>
    </row>
    <row r="7" spans="2:10" ht="16.5" thickBot="1" x14ac:dyDescent="0.3"/>
    <row r="8" spans="2:10" ht="16.5" thickBot="1" x14ac:dyDescent="0.3">
      <c r="B8" s="111" t="s">
        <v>46</v>
      </c>
      <c r="C8" s="112"/>
      <c r="D8" s="112"/>
      <c r="E8" s="112"/>
      <c r="F8" s="112"/>
      <c r="G8" s="112"/>
      <c r="H8" s="113"/>
      <c r="I8" s="103" t="s">
        <v>3</v>
      </c>
      <c r="J8" s="104"/>
    </row>
    <row r="9" spans="2:10" ht="47.25" x14ac:dyDescent="0.25">
      <c r="B9" s="31" t="s">
        <v>0</v>
      </c>
      <c r="C9" s="8" t="s">
        <v>45</v>
      </c>
      <c r="D9" s="8" t="s">
        <v>1</v>
      </c>
      <c r="E9" s="52" t="s">
        <v>57</v>
      </c>
      <c r="F9" s="52" t="s">
        <v>58</v>
      </c>
      <c r="G9" s="53" t="s">
        <v>2</v>
      </c>
      <c r="H9" s="54" t="s">
        <v>59</v>
      </c>
      <c r="I9" s="43" t="s">
        <v>47</v>
      </c>
      <c r="J9" s="44" t="s">
        <v>51</v>
      </c>
    </row>
    <row r="10" spans="2:10" ht="30.75" customHeight="1" x14ac:dyDescent="0.25">
      <c r="B10" s="27">
        <v>1</v>
      </c>
      <c r="C10" s="11" t="s">
        <v>81</v>
      </c>
      <c r="D10" s="51">
        <v>45061</v>
      </c>
      <c r="E10" s="72">
        <v>568848</v>
      </c>
      <c r="F10" s="10"/>
      <c r="G10" s="9"/>
      <c r="H10" s="9" t="s">
        <v>68</v>
      </c>
      <c r="I10" s="49" t="s">
        <v>55</v>
      </c>
      <c r="J10" s="117" t="s">
        <v>90</v>
      </c>
    </row>
    <row r="11" spans="2:10" ht="30" x14ac:dyDescent="0.25">
      <c r="B11" s="27">
        <v>2</v>
      </c>
      <c r="C11" s="11" t="s">
        <v>81</v>
      </c>
      <c r="D11" s="51">
        <v>45069</v>
      </c>
      <c r="E11" s="62">
        <f>E10*0.9</f>
        <v>511963.2</v>
      </c>
      <c r="F11" s="10">
        <v>-0.1</v>
      </c>
      <c r="G11" s="9"/>
      <c r="H11" s="9" t="s">
        <v>68</v>
      </c>
      <c r="I11" s="49" t="s">
        <v>55</v>
      </c>
      <c r="J11" s="118"/>
    </row>
    <row r="12" spans="2:10" ht="30" x14ac:dyDescent="0.25">
      <c r="B12" s="27">
        <v>3</v>
      </c>
      <c r="C12" s="11" t="s">
        <v>81</v>
      </c>
      <c r="D12" s="51">
        <v>45077</v>
      </c>
      <c r="E12" s="62">
        <f>E10*0.8</f>
        <v>455078.40000000002</v>
      </c>
      <c r="F12" s="10">
        <v>-0.2</v>
      </c>
      <c r="G12" s="9"/>
      <c r="H12" s="9" t="s">
        <v>68</v>
      </c>
      <c r="I12" s="49" t="s">
        <v>55</v>
      </c>
      <c r="J12" s="118"/>
    </row>
    <row r="13" spans="2:10" ht="30" x14ac:dyDescent="0.25">
      <c r="B13" s="27">
        <v>4</v>
      </c>
      <c r="C13" s="11" t="s">
        <v>81</v>
      </c>
      <c r="D13" s="51">
        <v>45085</v>
      </c>
      <c r="E13" s="62">
        <f>E10*0.7</f>
        <v>398193.6</v>
      </c>
      <c r="F13" s="10">
        <v>-0.3</v>
      </c>
      <c r="G13" s="9"/>
      <c r="H13" s="9" t="s">
        <v>68</v>
      </c>
      <c r="I13" s="49" t="s">
        <v>55</v>
      </c>
      <c r="J13" s="119"/>
    </row>
    <row r="14" spans="2:10" ht="30" x14ac:dyDescent="0.25">
      <c r="B14" s="27">
        <v>5</v>
      </c>
      <c r="C14" s="11" t="s">
        <v>82</v>
      </c>
      <c r="D14" s="51">
        <v>45138</v>
      </c>
      <c r="E14" s="58">
        <v>358374.24</v>
      </c>
      <c r="F14" s="10"/>
      <c r="G14" s="9"/>
      <c r="H14" s="9" t="s">
        <v>68</v>
      </c>
      <c r="I14" s="49" t="s">
        <v>55</v>
      </c>
      <c r="J14" s="114" t="s">
        <v>89</v>
      </c>
    </row>
    <row r="15" spans="2:10" ht="30" x14ac:dyDescent="0.25">
      <c r="B15" s="27">
        <v>6</v>
      </c>
      <c r="C15" s="11" t="s">
        <v>82</v>
      </c>
      <c r="D15" s="51">
        <v>45146</v>
      </c>
      <c r="E15" s="62">
        <f>E14*0.9</f>
        <v>322536.81599999999</v>
      </c>
      <c r="F15" s="10">
        <v>-0.1</v>
      </c>
      <c r="G15" s="9"/>
      <c r="H15" s="9" t="s">
        <v>68</v>
      </c>
      <c r="I15" s="49" t="s">
        <v>55</v>
      </c>
      <c r="J15" s="120"/>
    </row>
    <row r="16" spans="2:10" ht="30" x14ac:dyDescent="0.25">
      <c r="B16" s="27">
        <v>7</v>
      </c>
      <c r="C16" s="11" t="s">
        <v>82</v>
      </c>
      <c r="D16" s="51">
        <v>45154</v>
      </c>
      <c r="E16" s="62">
        <f>E14*0.8</f>
        <v>286699.39199999999</v>
      </c>
      <c r="F16" s="10">
        <v>-0.2</v>
      </c>
      <c r="G16" s="9"/>
      <c r="H16" s="9" t="s">
        <v>68</v>
      </c>
      <c r="I16" s="49" t="s">
        <v>55</v>
      </c>
      <c r="J16" s="120"/>
    </row>
    <row r="17" spans="2:10" ht="30" x14ac:dyDescent="0.25">
      <c r="B17" s="27">
        <v>8</v>
      </c>
      <c r="C17" s="11" t="s">
        <v>82</v>
      </c>
      <c r="D17" s="51">
        <v>45162</v>
      </c>
      <c r="E17" s="63" t="s">
        <v>80</v>
      </c>
      <c r="F17" s="10">
        <v>-0.3</v>
      </c>
      <c r="G17" s="9"/>
      <c r="H17" s="9" t="s">
        <v>68</v>
      </c>
      <c r="I17" s="49" t="s">
        <v>55</v>
      </c>
      <c r="J17" s="121"/>
    </row>
    <row r="18" spans="2:10" ht="30" x14ac:dyDescent="0.25">
      <c r="B18" s="27">
        <v>9</v>
      </c>
      <c r="C18" s="64" t="s">
        <v>83</v>
      </c>
      <c r="D18" s="51">
        <v>45196</v>
      </c>
      <c r="E18" s="61">
        <v>225775.76</v>
      </c>
      <c r="F18" s="10"/>
      <c r="G18" s="9"/>
      <c r="H18" s="50" t="s">
        <v>68</v>
      </c>
      <c r="I18" s="49" t="s">
        <v>55</v>
      </c>
      <c r="J18" s="114" t="s">
        <v>88</v>
      </c>
    </row>
    <row r="19" spans="2:10" ht="30" x14ac:dyDescent="0.25">
      <c r="B19" s="27">
        <v>10</v>
      </c>
      <c r="C19" s="64" t="s">
        <v>83</v>
      </c>
      <c r="D19" s="51">
        <v>45204</v>
      </c>
      <c r="E19" s="62">
        <f>E18*0.9</f>
        <v>203198.18400000001</v>
      </c>
      <c r="F19" s="10">
        <v>-0.1</v>
      </c>
      <c r="G19" s="9"/>
      <c r="H19" s="50" t="s">
        <v>68</v>
      </c>
      <c r="I19" s="49" t="s">
        <v>55</v>
      </c>
      <c r="J19" s="120"/>
    </row>
    <row r="20" spans="2:10" ht="30" x14ac:dyDescent="0.25">
      <c r="B20" s="27">
        <v>11</v>
      </c>
      <c r="C20" s="64" t="s">
        <v>83</v>
      </c>
      <c r="D20" s="51">
        <v>45212</v>
      </c>
      <c r="E20" s="62">
        <f>E18*0.8</f>
        <v>180620.60800000001</v>
      </c>
      <c r="F20" s="10">
        <v>-0.2</v>
      </c>
      <c r="G20" s="29"/>
      <c r="H20" s="50" t="s">
        <v>68</v>
      </c>
      <c r="I20" s="49" t="s">
        <v>55</v>
      </c>
      <c r="J20" s="120"/>
    </row>
    <row r="21" spans="2:10" ht="30" x14ac:dyDescent="0.25">
      <c r="B21" s="27">
        <v>12</v>
      </c>
      <c r="C21" s="64" t="s">
        <v>83</v>
      </c>
      <c r="D21" s="51">
        <v>45222</v>
      </c>
      <c r="E21" s="63">
        <f>E18*0.7</f>
        <v>158043.03200000001</v>
      </c>
      <c r="F21" s="10">
        <v>-0.3</v>
      </c>
      <c r="G21" s="29"/>
      <c r="H21" s="50" t="s">
        <v>68</v>
      </c>
      <c r="I21" s="49" t="s">
        <v>55</v>
      </c>
      <c r="J21" s="121"/>
    </row>
    <row r="22" spans="2:10" ht="30" x14ac:dyDescent="0.25">
      <c r="B22" s="27">
        <v>13</v>
      </c>
      <c r="C22" s="65" t="s">
        <v>84</v>
      </c>
      <c r="D22" s="51">
        <v>45258</v>
      </c>
      <c r="E22" s="9">
        <v>142238.73000000001</v>
      </c>
      <c r="F22" s="10"/>
      <c r="G22" s="9"/>
      <c r="H22" s="50" t="s">
        <v>68</v>
      </c>
      <c r="I22" s="49" t="s">
        <v>55</v>
      </c>
      <c r="J22" s="114" t="s">
        <v>87</v>
      </c>
    </row>
    <row r="23" spans="2:10" ht="30" x14ac:dyDescent="0.25">
      <c r="B23" s="27">
        <v>14</v>
      </c>
      <c r="C23" s="65" t="s">
        <v>84</v>
      </c>
      <c r="D23" s="51">
        <v>45266</v>
      </c>
      <c r="E23" s="62">
        <f>E22*0.9</f>
        <v>128014.85700000002</v>
      </c>
      <c r="F23" s="10">
        <v>-0.1</v>
      </c>
      <c r="G23" s="9"/>
      <c r="H23" s="50" t="s">
        <v>68</v>
      </c>
      <c r="I23" s="49" t="s">
        <v>55</v>
      </c>
      <c r="J23" s="115"/>
    </row>
    <row r="24" spans="2:10" ht="30" x14ac:dyDescent="0.25">
      <c r="B24" s="27">
        <v>15</v>
      </c>
      <c r="C24" s="65" t="s">
        <v>84</v>
      </c>
      <c r="D24" s="51">
        <v>45274</v>
      </c>
      <c r="E24" s="62">
        <f>E22*0.8</f>
        <v>113790.98400000001</v>
      </c>
      <c r="F24" s="10">
        <v>-0.2</v>
      </c>
      <c r="G24" s="29"/>
      <c r="H24" s="50" t="s">
        <v>68</v>
      </c>
      <c r="I24" s="49" t="s">
        <v>55</v>
      </c>
      <c r="J24" s="115"/>
    </row>
    <row r="25" spans="2:10" ht="30.75" thickBot="1" x14ac:dyDescent="0.3">
      <c r="B25" s="27">
        <v>16</v>
      </c>
      <c r="C25" s="65" t="s">
        <v>84</v>
      </c>
      <c r="D25" s="12">
        <v>45282</v>
      </c>
      <c r="E25" s="63">
        <f>E22*0.7+0.01</f>
        <v>99567.120999999999</v>
      </c>
      <c r="F25" s="10">
        <v>-0.3</v>
      </c>
      <c r="G25" s="29"/>
      <c r="H25" s="50" t="s">
        <v>68</v>
      </c>
      <c r="I25" s="49" t="s">
        <v>55</v>
      </c>
      <c r="J25" s="116"/>
    </row>
    <row r="26" spans="2:10" x14ac:dyDescent="0.25">
      <c r="B26" s="27">
        <v>17</v>
      </c>
      <c r="C26" s="67" t="s">
        <v>85</v>
      </c>
      <c r="D26" s="28">
        <v>45348</v>
      </c>
      <c r="E26" s="59">
        <v>90842.92</v>
      </c>
      <c r="F26" s="30"/>
      <c r="G26" s="29"/>
      <c r="H26" s="50" t="s">
        <v>68</v>
      </c>
      <c r="I26" s="60" t="s">
        <v>75</v>
      </c>
      <c r="J26" s="122" t="s">
        <v>86</v>
      </c>
    </row>
    <row r="27" spans="2:10" x14ac:dyDescent="0.25">
      <c r="B27" s="27">
        <v>18</v>
      </c>
      <c r="C27" s="67" t="s">
        <v>85</v>
      </c>
      <c r="D27" s="28">
        <v>45356</v>
      </c>
      <c r="E27" s="58">
        <f>E26*0.9</f>
        <v>81758.627999999997</v>
      </c>
      <c r="F27" s="10">
        <v>-0.1</v>
      </c>
      <c r="G27" s="9"/>
      <c r="H27" s="50" t="s">
        <v>68</v>
      </c>
      <c r="I27" s="60" t="s">
        <v>76</v>
      </c>
      <c r="J27" s="120"/>
    </row>
    <row r="28" spans="2:10" x14ac:dyDescent="0.25">
      <c r="B28" s="27">
        <v>19</v>
      </c>
      <c r="C28" s="67" t="s">
        <v>85</v>
      </c>
      <c r="D28" s="28">
        <v>45364</v>
      </c>
      <c r="E28" s="58">
        <f>E26*0.8</f>
        <v>72674.335999999996</v>
      </c>
      <c r="F28" s="10">
        <v>-0.2</v>
      </c>
      <c r="G28" s="29"/>
      <c r="H28" s="50" t="s">
        <v>68</v>
      </c>
      <c r="I28" s="60" t="s">
        <v>77</v>
      </c>
      <c r="J28" s="120"/>
    </row>
    <row r="29" spans="2:10" x14ac:dyDescent="0.25">
      <c r="B29" s="27">
        <v>20</v>
      </c>
      <c r="C29" s="67" t="s">
        <v>85</v>
      </c>
      <c r="D29" s="28">
        <v>45372</v>
      </c>
      <c r="E29" s="58">
        <f>E26*0.7</f>
        <v>63590.043999999994</v>
      </c>
      <c r="F29" s="10">
        <v>-0.3</v>
      </c>
      <c r="G29" s="29"/>
      <c r="H29" s="50" t="s">
        <v>68</v>
      </c>
      <c r="I29" s="60" t="s">
        <v>91</v>
      </c>
      <c r="J29" s="121"/>
    </row>
    <row r="30" spans="2:10" x14ac:dyDescent="0.25">
      <c r="B30" s="27">
        <v>21</v>
      </c>
      <c r="C30" s="67" t="s">
        <v>92</v>
      </c>
      <c r="D30" s="28">
        <v>45419</v>
      </c>
      <c r="E30" s="71">
        <v>568848</v>
      </c>
      <c r="F30" s="30">
        <v>-0.3</v>
      </c>
      <c r="G30" s="29"/>
      <c r="H30" s="50" t="s">
        <v>68</v>
      </c>
      <c r="I30" s="70" t="s">
        <v>93</v>
      </c>
      <c r="J30" s="114" t="s">
        <v>97</v>
      </c>
    </row>
    <row r="31" spans="2:10" x14ac:dyDescent="0.25">
      <c r="B31" s="27">
        <v>22</v>
      </c>
      <c r="C31" s="67" t="s">
        <v>92</v>
      </c>
      <c r="D31" s="28">
        <v>45427</v>
      </c>
      <c r="E31" s="71">
        <v>568848</v>
      </c>
      <c r="F31" s="30">
        <v>-0.5</v>
      </c>
      <c r="G31" s="29"/>
      <c r="H31" s="50" t="s">
        <v>68</v>
      </c>
      <c r="I31" s="70" t="s">
        <v>94</v>
      </c>
      <c r="J31" s="120"/>
    </row>
    <row r="32" spans="2:10" x14ac:dyDescent="0.25">
      <c r="B32" s="27">
        <v>23</v>
      </c>
      <c r="C32" s="67" t="s">
        <v>92</v>
      </c>
      <c r="D32" s="28">
        <v>45435</v>
      </c>
      <c r="E32" s="71">
        <v>568848</v>
      </c>
      <c r="F32" s="30">
        <v>-0.8</v>
      </c>
      <c r="G32" s="29"/>
      <c r="H32" s="50" t="s">
        <v>68</v>
      </c>
      <c r="I32" s="70" t="s">
        <v>95</v>
      </c>
      <c r="J32" s="120"/>
    </row>
    <row r="33" spans="2:10" x14ac:dyDescent="0.25">
      <c r="B33" s="27">
        <v>24</v>
      </c>
      <c r="C33" s="67" t="s">
        <v>92</v>
      </c>
      <c r="D33" s="28">
        <v>45443</v>
      </c>
      <c r="E33" s="71">
        <v>568848</v>
      </c>
      <c r="F33" s="30">
        <v>-0.9</v>
      </c>
      <c r="G33" s="29"/>
      <c r="H33" s="50" t="s">
        <v>68</v>
      </c>
      <c r="I33" s="70" t="s">
        <v>96</v>
      </c>
      <c r="J33" s="121"/>
    </row>
    <row r="34" spans="2:10" x14ac:dyDescent="0.25">
      <c r="B34" s="27">
        <v>25</v>
      </c>
      <c r="C34" s="67"/>
      <c r="D34" s="28"/>
      <c r="E34" s="59"/>
      <c r="F34" s="30"/>
      <c r="G34" s="29"/>
      <c r="H34" s="69"/>
      <c r="I34" s="70"/>
      <c r="J34" s="68"/>
    </row>
    <row r="35" spans="2:10" ht="16.5" thickBot="1" x14ac:dyDescent="0.3">
      <c r="B35" s="27">
        <v>26</v>
      </c>
      <c r="C35" s="66"/>
      <c r="D35" s="12"/>
      <c r="E35" s="13"/>
      <c r="F35" s="14"/>
      <c r="G35" s="13"/>
      <c r="H35" s="45"/>
      <c r="I35" s="46"/>
      <c r="J35" s="15"/>
    </row>
    <row r="36" spans="2:10" ht="46.5" customHeight="1" x14ac:dyDescent="0.25">
      <c r="B36" s="123" t="s">
        <v>23</v>
      </c>
      <c r="C36" s="123"/>
      <c r="D36" s="123"/>
      <c r="E36" s="123"/>
      <c r="F36" s="123"/>
      <c r="G36" s="123"/>
      <c r="H36" s="123"/>
      <c r="I36" s="123"/>
      <c r="J36" s="123"/>
    </row>
    <row r="37" spans="2:10" ht="37.5" customHeight="1" x14ac:dyDescent="0.25">
      <c r="B37" s="124" t="s">
        <v>99</v>
      </c>
      <c r="C37" s="124"/>
      <c r="D37" s="124"/>
      <c r="E37" s="124"/>
      <c r="F37" s="124"/>
      <c r="G37" s="124"/>
      <c r="H37" s="124"/>
      <c r="I37" s="124"/>
      <c r="J37" s="124"/>
    </row>
    <row r="38" spans="2:10" ht="35.25" customHeight="1" x14ac:dyDescent="0.25">
      <c r="B38" s="124" t="s">
        <v>100</v>
      </c>
      <c r="C38" s="124"/>
      <c r="D38" s="124"/>
      <c r="E38" s="124"/>
      <c r="F38" s="124"/>
      <c r="G38" s="124"/>
      <c r="H38" s="124"/>
      <c r="I38" s="124"/>
      <c r="J38" s="124"/>
    </row>
    <row r="39" spans="2:10" ht="22.5" customHeight="1" x14ac:dyDescent="0.25">
      <c r="B39" s="124"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4"/>
      <c r="D39" s="124"/>
      <c r="E39" s="124"/>
      <c r="F39" s="124"/>
      <c r="G39" s="124"/>
      <c r="H39" s="124"/>
      <c r="I39" s="124"/>
      <c r="J39" s="124"/>
    </row>
    <row r="40" spans="2:10" ht="22.5" customHeight="1" x14ac:dyDescent="0.25">
      <c r="B40" s="74"/>
      <c r="C40" s="74"/>
      <c r="D40" s="74"/>
      <c r="E40" s="74"/>
      <c r="F40" s="74"/>
      <c r="G40" s="74"/>
      <c r="H40" s="74"/>
      <c r="I40" s="74"/>
      <c r="J40" s="74"/>
    </row>
    <row r="41" spans="2:10" ht="56.25" customHeight="1" x14ac:dyDescent="0.25">
      <c r="B41" s="102" t="s">
        <v>64</v>
      </c>
      <c r="C41" s="102"/>
      <c r="D41" s="102"/>
      <c r="E41" s="32"/>
      <c r="F41" s="35" t="s">
        <v>43</v>
      </c>
      <c r="G41" s="32"/>
      <c r="H41" s="35" t="s">
        <v>65</v>
      </c>
    </row>
    <row r="42" spans="2:10" x14ac:dyDescent="0.25">
      <c r="C42" s="32"/>
      <c r="D42" s="32"/>
      <c r="E42" s="32"/>
      <c r="F42" s="35" t="s">
        <v>44</v>
      </c>
      <c r="G42" s="32"/>
      <c r="H42" s="35"/>
    </row>
    <row r="43" spans="2:10" x14ac:dyDescent="0.25">
      <c r="C43" s="32"/>
      <c r="D43" s="32"/>
      <c r="E43" s="32"/>
      <c r="F43" s="32"/>
      <c r="G43" s="32"/>
      <c r="H43" s="32"/>
    </row>
    <row r="44" spans="2:10" x14ac:dyDescent="0.25">
      <c r="C44" s="32"/>
      <c r="D44" s="32"/>
      <c r="E44" s="32"/>
      <c r="F44" s="32"/>
      <c r="G44" s="32"/>
      <c r="H44" s="32"/>
    </row>
    <row r="45" spans="2:10" x14ac:dyDescent="0.25">
      <c r="C45" s="32"/>
      <c r="D45" s="32"/>
      <c r="E45" s="32"/>
      <c r="F45" s="32"/>
      <c r="G45" s="32"/>
      <c r="H45" s="32"/>
    </row>
  </sheetData>
  <mergeCells count="22">
    <mergeCell ref="B41:D41"/>
    <mergeCell ref="I8:J8"/>
    <mergeCell ref="B6:D6"/>
    <mergeCell ref="E6:H6"/>
    <mergeCell ref="B8:H8"/>
    <mergeCell ref="J22:J25"/>
    <mergeCell ref="J10:J13"/>
    <mergeCell ref="J14:J17"/>
    <mergeCell ref="J18:J21"/>
    <mergeCell ref="J26:J29"/>
    <mergeCell ref="J30:J33"/>
    <mergeCell ref="B36:J36"/>
    <mergeCell ref="B37:J37"/>
    <mergeCell ref="B38:J38"/>
    <mergeCell ref="B39:J39"/>
    <mergeCell ref="B5:D5"/>
    <mergeCell ref="E5:H5"/>
    <mergeCell ref="B2:H2"/>
    <mergeCell ref="B3:D3"/>
    <mergeCell ref="E3:H3"/>
    <mergeCell ref="B4:D4"/>
    <mergeCell ref="E4:H4"/>
  </mergeCells>
  <hyperlinks>
    <hyperlink ref="J26" r:id="rId1"/>
    <hyperlink ref="J22" r:id="rId2"/>
    <hyperlink ref="J18" r:id="rId3"/>
    <hyperlink ref="J14" r:id="rId4"/>
    <hyperlink ref="J10" r:id="rId5"/>
    <hyperlink ref="I26" r:id="rId6"/>
    <hyperlink ref="I27" r:id="rId7"/>
    <hyperlink ref="I28" r:id="rId8"/>
    <hyperlink ref="I29" r:id="rId9"/>
    <hyperlink ref="I30" r:id="rId10"/>
    <hyperlink ref="I31" r:id="rId11"/>
    <hyperlink ref="I32" r:id="rId12"/>
    <hyperlink ref="I33" r:id="rId13"/>
    <hyperlink ref="J30" r:id="rId14"/>
  </hyperlinks>
  <pageMargins left="0.7" right="0.7" top="0.75" bottom="0.75" header="0.3" footer="0.3"/>
  <pageSetup paperSize="9"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85" zoomScaleNormal="85" workbookViewId="0">
      <selection sqref="A1:XFD1048576"/>
    </sheetView>
  </sheetViews>
  <sheetFormatPr defaultColWidth="9.140625" defaultRowHeight="15.75" x14ac:dyDescent="0.25"/>
  <cols>
    <col min="1" max="1" width="1.140625" style="4" customWidth="1"/>
    <col min="2" max="2" width="59.7109375" style="4" customWidth="1"/>
    <col min="3" max="3" width="80.28515625" style="4" customWidth="1"/>
    <col min="4" max="16384" width="9.140625" style="4"/>
  </cols>
  <sheetData>
    <row r="1" spans="1:16384" ht="10.5" customHeight="1" thickBot="1" x14ac:dyDescent="0.3"/>
    <row r="2" spans="1:16384" ht="36.75" customHeight="1" thickBot="1" x14ac:dyDescent="0.3">
      <c r="A2" s="6"/>
      <c r="B2" s="125" t="s">
        <v>48</v>
      </c>
      <c r="C2" s="126"/>
      <c r="D2" s="5"/>
    </row>
    <row r="3" spans="1:16384" ht="24.75" customHeight="1" x14ac:dyDescent="0.25">
      <c r="A3" s="6"/>
      <c r="B3" s="25" t="s">
        <v>4</v>
      </c>
      <c r="C3" s="26" t="s">
        <v>60</v>
      </c>
      <c r="D3" s="5"/>
    </row>
    <row r="4" spans="1:16384" ht="24" customHeight="1" x14ac:dyDescent="0.25">
      <c r="A4" s="6"/>
      <c r="B4" s="127" t="s">
        <v>5</v>
      </c>
      <c r="C4" s="128"/>
      <c r="D4" s="5"/>
    </row>
    <row r="5" spans="1:16384" ht="23.25" customHeight="1" x14ac:dyDescent="0.25">
      <c r="A5" s="6"/>
      <c r="B5" s="23" t="s">
        <v>20</v>
      </c>
      <c r="C5" s="55" t="s">
        <v>26</v>
      </c>
      <c r="D5" s="5"/>
    </row>
    <row r="6" spans="1:16384" ht="52.5" customHeight="1" x14ac:dyDescent="0.25">
      <c r="A6" s="6"/>
      <c r="B6" s="16" t="s">
        <v>52</v>
      </c>
      <c r="C6" s="47" t="s">
        <v>79</v>
      </c>
    </row>
    <row r="7" spans="1:16384" ht="27" customHeight="1" x14ac:dyDescent="0.25">
      <c r="A7" s="6"/>
      <c r="B7" s="17" t="s">
        <v>6</v>
      </c>
      <c r="C7" s="47" t="s">
        <v>61</v>
      </c>
    </row>
    <row r="8" spans="1:16384" ht="27" customHeight="1" x14ac:dyDescent="0.25">
      <c r="A8" s="6"/>
      <c r="B8" s="17" t="s">
        <v>7</v>
      </c>
      <c r="C8" s="47" t="s">
        <v>73</v>
      </c>
    </row>
    <row r="9" spans="1:16384" ht="24.75" customHeight="1" x14ac:dyDescent="0.25">
      <c r="A9" s="6"/>
      <c r="B9" s="17" t="s">
        <v>8</v>
      </c>
      <c r="C9" s="47" t="s">
        <v>74</v>
      </c>
    </row>
    <row r="10" spans="1:16384" ht="18" customHeight="1" x14ac:dyDescent="0.25">
      <c r="A10" s="6"/>
      <c r="B10" s="17" t="s">
        <v>9</v>
      </c>
      <c r="C10" s="47">
        <v>29.1</v>
      </c>
    </row>
    <row r="11" spans="1:16384" ht="18" customHeight="1" x14ac:dyDescent="0.25">
      <c r="A11" s="6"/>
      <c r="B11" s="17" t="s">
        <v>10</v>
      </c>
      <c r="C11" s="47" t="s">
        <v>62</v>
      </c>
    </row>
    <row r="12" spans="1:16384" ht="84.75" customHeight="1" x14ac:dyDescent="0.25">
      <c r="A12" s="6"/>
      <c r="B12" s="19" t="s">
        <v>14</v>
      </c>
      <c r="C12" s="47" t="s">
        <v>72</v>
      </c>
    </row>
    <row r="13" spans="1:16384" ht="38.25" customHeight="1" x14ac:dyDescent="0.25">
      <c r="A13" s="6"/>
      <c r="B13" s="22" t="s">
        <v>11</v>
      </c>
      <c r="C13" s="47" t="s">
        <v>62</v>
      </c>
    </row>
    <row r="14" spans="1:16384" ht="30" customHeight="1" x14ac:dyDescent="0.25">
      <c r="A14" s="6"/>
      <c r="B14" s="18" t="s">
        <v>53</v>
      </c>
      <c r="C14" s="56" t="s">
        <v>71</v>
      </c>
    </row>
    <row r="15" spans="1:16384" s="6" customFormat="1" ht="51.75" customHeight="1" x14ac:dyDescent="0.25">
      <c r="A15" s="24"/>
      <c r="B15" s="41" t="s">
        <v>54</v>
      </c>
      <c r="C15" s="47" t="s">
        <v>62</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42</v>
      </c>
      <c r="C16" s="48" t="s">
        <v>63</v>
      </c>
    </row>
    <row r="17" spans="1:4" ht="36.75" customHeight="1" x14ac:dyDescent="0.25">
      <c r="A17" s="6"/>
      <c r="B17" s="17" t="s">
        <v>102</v>
      </c>
      <c r="C17" s="73" t="s">
        <v>104</v>
      </c>
    </row>
    <row r="18" spans="1:4" ht="26.25" customHeight="1" thickBot="1" x14ac:dyDescent="0.3">
      <c r="A18" s="6"/>
      <c r="B18" s="17" t="s">
        <v>103</v>
      </c>
      <c r="C18" s="57" t="s">
        <v>70</v>
      </c>
    </row>
    <row r="19" spans="1:4" ht="15" customHeight="1" x14ac:dyDescent="0.25">
      <c r="A19" s="6"/>
      <c r="B19" s="132" t="s">
        <v>13</v>
      </c>
      <c r="C19" s="133"/>
    </row>
    <row r="20" spans="1:4" ht="15" customHeight="1" x14ac:dyDescent="0.25">
      <c r="A20" s="6"/>
      <c r="B20" s="20" t="s">
        <v>21</v>
      </c>
      <c r="C20" s="134" t="s">
        <v>12</v>
      </c>
    </row>
    <row r="21" spans="1:4" x14ac:dyDescent="0.25">
      <c r="A21" s="6"/>
      <c r="B21" s="40" t="s">
        <v>49</v>
      </c>
      <c r="C21" s="134"/>
    </row>
    <row r="22" spans="1:4" ht="15" customHeight="1" thickBot="1" x14ac:dyDescent="0.3">
      <c r="A22" s="6"/>
      <c r="B22" s="21" t="s">
        <v>22</v>
      </c>
      <c r="C22" s="135"/>
    </row>
    <row r="23" spans="1:4" x14ac:dyDescent="0.25">
      <c r="A23" s="6"/>
    </row>
    <row r="24" spans="1:4" ht="49.5" customHeight="1" x14ac:dyDescent="0.25">
      <c r="A24" s="6"/>
      <c r="B24" s="129" t="s">
        <v>19</v>
      </c>
      <c r="C24" s="129"/>
    </row>
    <row r="25" spans="1:4" ht="149.25" customHeight="1" x14ac:dyDescent="0.25">
      <c r="B25" s="129" t="s">
        <v>98</v>
      </c>
      <c r="C25" s="129"/>
    </row>
    <row r="26" spans="1:4" ht="104.25" customHeight="1" x14ac:dyDescent="0.25">
      <c r="B26" s="129" t="s">
        <v>23</v>
      </c>
      <c r="C26" s="129"/>
    </row>
    <row r="27" spans="1:4" ht="65.25" customHeight="1" x14ac:dyDescent="0.25">
      <c r="B27" s="131" t="s">
        <v>99</v>
      </c>
      <c r="C27" s="131"/>
    </row>
    <row r="28" spans="1:4" ht="63" customHeight="1" x14ac:dyDescent="0.25">
      <c r="B28" s="130" t="s">
        <v>100</v>
      </c>
      <c r="C28" s="130"/>
    </row>
    <row r="29" spans="1:4" ht="46.5" customHeight="1" x14ac:dyDescent="0.25">
      <c r="B29" s="75" t="s">
        <v>101</v>
      </c>
      <c r="C29" s="75"/>
    </row>
    <row r="31" spans="1:4" ht="30" x14ac:dyDescent="0.25">
      <c r="B31" s="34" t="s">
        <v>64</v>
      </c>
      <c r="C31" s="35" t="s">
        <v>69</v>
      </c>
      <c r="D31" s="35"/>
    </row>
    <row r="32" spans="1:4" x14ac:dyDescent="0.25">
      <c r="B32" s="36"/>
      <c r="C32" s="39" t="s">
        <v>78</v>
      </c>
      <c r="D32" s="35"/>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2024-11-22T09:49:56Z</cp:lastPrinted>
  <dcterms:created xsi:type="dcterms:W3CDTF">2015-10-12T12:03:25Z</dcterms:created>
  <dcterms:modified xsi:type="dcterms:W3CDTF">2024-12-09T14:20:25Z</dcterms:modified>
</cp:coreProperties>
</file>