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активу'!$A$1:$O$36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M29" i="4" l="1"/>
  <c r="O29" i="4" l="1"/>
  <c r="N29" i="4"/>
  <c r="E29" i="4"/>
</calcChain>
</file>

<file path=xl/sharedStrings.xml><?xml version="1.0" encoding="utf-8"?>
<sst xmlns="http://schemas.openxmlformats.org/spreadsheetml/2006/main" count="180" uniqueCount="64">
  <si>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</si>
  <si>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</si>
  <si>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</si>
  <si>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</si>
  <si>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</si>
  <si>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</si>
  <si>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</si>
  <si>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</si>
  <si>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</si>
  <si>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</si>
  <si>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</si>
  <si>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</si>
  <si>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</si>
  <si>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</si>
  <si>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</si>
  <si>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</si>
  <si>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</si>
  <si>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</si>
  <si>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</si>
  <si>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</si>
  <si>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</si>
  <si>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</si>
  <si>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</si>
  <si>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</si>
  <si>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</si>
  <si>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</si>
  <si>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</si>
  <si>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</si>
  <si>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</si>
  <si>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</si>
  <si>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</si>
  <si>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</si>
  <si>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</si>
  <si>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</si>
  <si>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</si>
  <si>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</si>
  <si>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</si>
  <si>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</si>
  <si>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</si>
  <si>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</si>
  <si>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</si>
  <si>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</si>
  <si>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</si>
  <si>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ШАФА КОМБІНОВАНА</t>
  </si>
  <si>
    <t>непридатне</t>
  </si>
  <si>
    <t>м.Київ, пр-кт Оболонський,34В прим.103</t>
  </si>
  <si>
    <t>засоби передачі інформації</t>
  </si>
  <si>
    <t>Маршрутизатор Cisco 890</t>
  </si>
  <si>
    <t>сигналізація, відеоспостерженя</t>
  </si>
  <si>
    <t>СИСТЕМА  ВІДЕОНАГЛЯДУ І ОБМЕЖЕННЯ ДОСТУПУ</t>
  </si>
  <si>
    <t>інструменти, прилади, інвентар</t>
  </si>
  <si>
    <t>Термометр інфрачервоний DX-186</t>
  </si>
  <si>
    <t>комп’ютери та обчисл.техніка</t>
  </si>
  <si>
    <t>Персональный компьютер</t>
  </si>
  <si>
    <t>Стіл з прист столом та моб тумбами</t>
  </si>
  <si>
    <t>ТУМБА 2-Х ДВЕРНА КУХОННА</t>
  </si>
  <si>
    <t>Стіл з мобільної тумбою та надстройкою</t>
  </si>
  <si>
    <t>Тумба підкатная 42*43*55</t>
  </si>
  <si>
    <t>"СТІЛЕЦЬ ""МАРКО"""</t>
  </si>
  <si>
    <t>ВІШАЛКА УГЛОВА</t>
  </si>
  <si>
    <t>відсутній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</si>
  <si>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</si>
  <si>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01.10.2023,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</si>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</sst>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2" sqref="D22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63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62</v>
      </c>
      <c r="N4" s="56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67"/>
      <c r="N6" s="67"/>
      <c r="O6" s="78"/>
    </row>
    <row r="7" spans="1:15" s="7" customFormat="1" ht="12" x14ac:dyDescent="0.2">
      <c r="A7" s="34">
        <v>1</v>
      </c>
      <c r="B7" s="30">
        <v>163409</v>
      </c>
      <c r="C7" s="31" t="s">
        <v>46</v>
      </c>
      <c r="D7" s="60" t="s">
        <v>47</v>
      </c>
      <c r="E7" s="34">
        <v>1</v>
      </c>
      <c r="F7" s="31" t="s">
        <v>45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4799.79</v>
      </c>
      <c r="N7" s="54">
        <v>10560</v>
      </c>
      <c r="O7" s="32">
        <v>7983.36</v>
      </c>
    </row>
    <row r="8" spans="1:15" s="7" customFormat="1" ht="24" x14ac:dyDescent="0.2">
      <c r="A8" s="34">
        <v>2</v>
      </c>
      <c r="B8" s="30">
        <v>5484</v>
      </c>
      <c r="C8" s="31" t="s">
        <v>48</v>
      </c>
      <c r="D8" s="60" t="s">
        <v>49</v>
      </c>
      <c r="E8" s="34">
        <v>1</v>
      </c>
      <c r="F8" s="31" t="s">
        <v>45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54">
        <v>2080</v>
      </c>
      <c r="O8" s="32">
        <v>1572.4799999999998</v>
      </c>
    </row>
    <row r="9" spans="1:15" s="7" customFormat="1" ht="12" x14ac:dyDescent="0.2">
      <c r="A9" s="34">
        <v>3</v>
      </c>
      <c r="B9" s="30">
        <v>173242</v>
      </c>
      <c r="C9" s="31" t="s">
        <v>50</v>
      </c>
      <c r="D9" s="60" t="s">
        <v>51</v>
      </c>
      <c r="E9" s="34">
        <v>1</v>
      </c>
      <c r="F9" s="31" t="s">
        <v>45</v>
      </c>
      <c r="G9" s="53"/>
      <c r="H9" s="34"/>
      <c r="I9" s="34" t="s">
        <v>60</v>
      </c>
      <c r="J9" s="34" t="s">
        <v>60</v>
      </c>
      <c r="K9" s="34" t="s">
        <v>60</v>
      </c>
      <c r="L9" s="34"/>
      <c r="M9" s="54">
        <v>0</v>
      </c>
      <c r="N9" s="54">
        <v>2080</v>
      </c>
      <c r="O9" s="32">
        <v>1572.4799999999998</v>
      </c>
    </row>
    <row r="10" spans="1:15" s="7" customFormat="1" ht="12" x14ac:dyDescent="0.2">
      <c r="A10" s="34">
        <v>4</v>
      </c>
      <c r="B10" s="61">
        <v>102952</v>
      </c>
      <c r="C10" s="31" t="s">
        <v>52</v>
      </c>
      <c r="D10" s="60" t="s">
        <v>53</v>
      </c>
      <c r="E10" s="34">
        <v>1</v>
      </c>
      <c r="F10" s="31" t="s">
        <v>45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54">
        <v>1000</v>
      </c>
      <c r="O10" s="32">
        <v>756</v>
      </c>
    </row>
    <row r="11" spans="1:15" s="7" customFormat="1" ht="12" x14ac:dyDescent="0.2">
      <c r="A11" s="34">
        <v>5</v>
      </c>
      <c r="B11" s="30">
        <v>10560</v>
      </c>
      <c r="C11" s="31" t="s">
        <v>41</v>
      </c>
      <c r="D11" s="60" t="s">
        <v>54</v>
      </c>
      <c r="E11" s="34">
        <v>1</v>
      </c>
      <c r="F11" s="31" t="s">
        <v>45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0</v>
      </c>
      <c r="N11" s="54">
        <v>500</v>
      </c>
      <c r="O11" s="32">
        <v>378</v>
      </c>
    </row>
    <row r="12" spans="1:15" s="7" customFormat="1" ht="12" x14ac:dyDescent="0.2">
      <c r="A12" s="34">
        <v>6</v>
      </c>
      <c r="B12" s="30">
        <v>5684</v>
      </c>
      <c r="C12" s="31" t="s">
        <v>41</v>
      </c>
      <c r="D12" s="60" t="s">
        <v>42</v>
      </c>
      <c r="E12" s="34">
        <v>1</v>
      </c>
      <c r="F12" s="31" t="s">
        <v>45</v>
      </c>
      <c r="G12" s="53"/>
      <c r="H12" s="34"/>
      <c r="I12" s="34" t="s">
        <v>28</v>
      </c>
      <c r="J12" s="43" t="s">
        <v>29</v>
      </c>
      <c r="K12" s="43" t="s">
        <v>33</v>
      </c>
      <c r="L12" s="34"/>
      <c r="M12" s="54">
        <v>0</v>
      </c>
      <c r="N12" s="54">
        <v>170</v>
      </c>
      <c r="O12" s="32">
        <v>128.51999999999998</v>
      </c>
    </row>
    <row r="13" spans="1:15" s="7" customFormat="1" ht="12" x14ac:dyDescent="0.2">
      <c r="A13" s="34">
        <v>7</v>
      </c>
      <c r="B13" s="30">
        <v>5715</v>
      </c>
      <c r="C13" s="31" t="s">
        <v>41</v>
      </c>
      <c r="D13" s="60" t="s">
        <v>42</v>
      </c>
      <c r="E13" s="34">
        <v>1</v>
      </c>
      <c r="F13" s="31" t="s">
        <v>45</v>
      </c>
      <c r="G13" s="53"/>
      <c r="H13" s="34"/>
      <c r="I13" s="34" t="s">
        <v>28</v>
      </c>
      <c r="J13" s="43" t="s">
        <v>29</v>
      </c>
      <c r="K13" s="43" t="s">
        <v>33</v>
      </c>
      <c r="L13" s="34"/>
      <c r="M13" s="54">
        <v>0</v>
      </c>
      <c r="N13" s="54">
        <v>170</v>
      </c>
      <c r="O13" s="32">
        <v>128.51999999999998</v>
      </c>
    </row>
    <row r="14" spans="1:15" s="7" customFormat="1" ht="12" x14ac:dyDescent="0.2">
      <c r="A14" s="34">
        <v>8</v>
      </c>
      <c r="B14" s="30">
        <v>67655</v>
      </c>
      <c r="C14" s="31" t="s">
        <v>41</v>
      </c>
      <c r="D14" s="60" t="s">
        <v>55</v>
      </c>
      <c r="E14" s="34">
        <v>1</v>
      </c>
      <c r="F14" s="31" t="s">
        <v>45</v>
      </c>
      <c r="G14" s="53"/>
      <c r="H14" s="34"/>
      <c r="I14" s="34" t="s">
        <v>28</v>
      </c>
      <c r="J14" s="43" t="s">
        <v>29</v>
      </c>
      <c r="K14" s="43" t="s">
        <v>33</v>
      </c>
      <c r="L14" s="34"/>
      <c r="M14" s="54">
        <v>0</v>
      </c>
      <c r="N14" s="54">
        <v>80</v>
      </c>
      <c r="O14" s="32">
        <v>60.47999999999999</v>
      </c>
    </row>
    <row r="15" spans="1:15" s="7" customFormat="1" ht="12" x14ac:dyDescent="0.2">
      <c r="A15" s="34">
        <v>9</v>
      </c>
      <c r="B15" s="30">
        <v>7546</v>
      </c>
      <c r="C15" s="31" t="s">
        <v>41</v>
      </c>
      <c r="D15" s="60" t="s">
        <v>56</v>
      </c>
      <c r="E15" s="34">
        <v>1</v>
      </c>
      <c r="F15" s="31" t="s">
        <v>45</v>
      </c>
      <c r="G15" s="53"/>
      <c r="H15" s="34"/>
      <c r="I15" s="34" t="s">
        <v>28</v>
      </c>
      <c r="J15" s="43" t="s">
        <v>40</v>
      </c>
      <c r="K15" s="43" t="s">
        <v>44</v>
      </c>
      <c r="L15" s="34"/>
      <c r="M15" s="54">
        <v>0</v>
      </c>
      <c r="N15" s="54">
        <v>1</v>
      </c>
      <c r="O15" s="32">
        <v>0.75600000000000001</v>
      </c>
    </row>
    <row r="16" spans="1:15" s="7" customFormat="1" ht="12" x14ac:dyDescent="0.2">
      <c r="A16" s="34">
        <v>10</v>
      </c>
      <c r="B16" s="30">
        <v>5719</v>
      </c>
      <c r="C16" s="31" t="s">
        <v>41</v>
      </c>
      <c r="D16" s="60" t="s">
        <v>42</v>
      </c>
      <c r="E16" s="34">
        <v>1</v>
      </c>
      <c r="F16" s="31" t="s">
        <v>45</v>
      </c>
      <c r="G16" s="53"/>
      <c r="H16" s="34"/>
      <c r="I16" s="34" t="s">
        <v>28</v>
      </c>
      <c r="J16" s="43" t="s">
        <v>40</v>
      </c>
      <c r="K16" s="43" t="s">
        <v>44</v>
      </c>
      <c r="L16" s="34"/>
      <c r="M16" s="54">
        <v>0</v>
      </c>
      <c r="N16" s="54">
        <v>1</v>
      </c>
      <c r="O16" s="32">
        <v>0.75600000000000001</v>
      </c>
    </row>
    <row r="17" spans="1:15" s="7" customFormat="1" ht="12" x14ac:dyDescent="0.2">
      <c r="A17" s="34">
        <v>11</v>
      </c>
      <c r="B17" s="30">
        <v>5716</v>
      </c>
      <c r="C17" s="31" t="s">
        <v>41</v>
      </c>
      <c r="D17" s="60" t="s">
        <v>42</v>
      </c>
      <c r="E17" s="34">
        <v>1</v>
      </c>
      <c r="F17" s="31" t="s">
        <v>45</v>
      </c>
      <c r="G17" s="53"/>
      <c r="H17" s="34"/>
      <c r="I17" s="34" t="s">
        <v>28</v>
      </c>
      <c r="J17" s="43" t="s">
        <v>40</v>
      </c>
      <c r="K17" s="43" t="s">
        <v>44</v>
      </c>
      <c r="L17" s="34"/>
      <c r="M17" s="54">
        <v>0</v>
      </c>
      <c r="N17" s="54">
        <v>1</v>
      </c>
      <c r="O17" s="32">
        <v>0.75600000000000001</v>
      </c>
    </row>
    <row r="18" spans="1:15" s="7" customFormat="1" ht="12" x14ac:dyDescent="0.2">
      <c r="A18" s="34">
        <v>12</v>
      </c>
      <c r="B18" s="30">
        <v>5713</v>
      </c>
      <c r="C18" s="31" t="s">
        <v>41</v>
      </c>
      <c r="D18" s="60" t="s">
        <v>42</v>
      </c>
      <c r="E18" s="34">
        <v>1</v>
      </c>
      <c r="F18" s="31" t="s">
        <v>45</v>
      </c>
      <c r="G18" s="53"/>
      <c r="H18" s="34"/>
      <c r="I18" s="34" t="s">
        <v>28</v>
      </c>
      <c r="J18" s="43" t="s">
        <v>40</v>
      </c>
      <c r="K18" s="43" t="s">
        <v>44</v>
      </c>
      <c r="L18" s="34"/>
      <c r="M18" s="54">
        <v>0</v>
      </c>
      <c r="N18" s="54">
        <v>1</v>
      </c>
      <c r="O18" s="32">
        <v>0.75600000000000001</v>
      </c>
    </row>
    <row r="19" spans="1:15" s="7" customFormat="1" ht="12" x14ac:dyDescent="0.2">
      <c r="A19" s="34">
        <v>13</v>
      </c>
      <c r="B19" s="30">
        <v>67318</v>
      </c>
      <c r="C19" s="31" t="s">
        <v>41</v>
      </c>
      <c r="D19" s="60" t="s">
        <v>42</v>
      </c>
      <c r="E19" s="34">
        <v>1</v>
      </c>
      <c r="F19" s="31" t="s">
        <v>45</v>
      </c>
      <c r="G19" s="53"/>
      <c r="H19" s="34"/>
      <c r="I19" s="34" t="s">
        <v>28</v>
      </c>
      <c r="J19" s="43" t="s">
        <v>40</v>
      </c>
      <c r="K19" s="43" t="s">
        <v>44</v>
      </c>
      <c r="L19" s="34"/>
      <c r="M19" s="54">
        <v>0</v>
      </c>
      <c r="N19" s="54">
        <v>1</v>
      </c>
      <c r="O19" s="32">
        <v>0.75600000000000001</v>
      </c>
    </row>
    <row r="20" spans="1:15" s="7" customFormat="1" ht="12" x14ac:dyDescent="0.2">
      <c r="A20" s="34">
        <v>14</v>
      </c>
      <c r="B20" s="30">
        <v>5714</v>
      </c>
      <c r="C20" s="31" t="s">
        <v>41</v>
      </c>
      <c r="D20" s="60" t="s">
        <v>42</v>
      </c>
      <c r="E20" s="34">
        <v>1</v>
      </c>
      <c r="F20" s="31" t="s">
        <v>45</v>
      </c>
      <c r="G20" s="53"/>
      <c r="H20" s="34"/>
      <c r="I20" s="34" t="s">
        <v>28</v>
      </c>
      <c r="J20" s="43" t="s">
        <v>40</v>
      </c>
      <c r="K20" s="43" t="s">
        <v>44</v>
      </c>
      <c r="L20" s="34"/>
      <c r="M20" s="54">
        <v>0</v>
      </c>
      <c r="N20" s="54">
        <v>1</v>
      </c>
      <c r="O20" s="32">
        <v>0.75600000000000001</v>
      </c>
    </row>
    <row r="21" spans="1:15" s="7" customFormat="1" ht="12" x14ac:dyDescent="0.2">
      <c r="A21" s="34">
        <v>15</v>
      </c>
      <c r="B21" s="30">
        <v>65038</v>
      </c>
      <c r="C21" s="31" t="s">
        <v>41</v>
      </c>
      <c r="D21" s="60" t="s">
        <v>57</v>
      </c>
      <c r="E21" s="34">
        <v>1</v>
      </c>
      <c r="F21" s="31" t="s">
        <v>45</v>
      </c>
      <c r="G21" s="53"/>
      <c r="H21" s="34"/>
      <c r="I21" s="34" t="s">
        <v>28</v>
      </c>
      <c r="J21" s="43" t="s">
        <v>40</v>
      </c>
      <c r="K21" s="43" t="s">
        <v>44</v>
      </c>
      <c r="L21" s="34"/>
      <c r="M21" s="54">
        <v>0</v>
      </c>
      <c r="N21" s="54">
        <v>1</v>
      </c>
      <c r="O21" s="32">
        <v>0.75600000000000001</v>
      </c>
    </row>
    <row r="22" spans="1:15" s="7" customFormat="1" ht="12" x14ac:dyDescent="0.2">
      <c r="A22" s="34">
        <v>16</v>
      </c>
      <c r="B22" s="30">
        <v>65968</v>
      </c>
      <c r="C22" s="31" t="s">
        <v>41</v>
      </c>
      <c r="D22" s="60" t="s">
        <v>42</v>
      </c>
      <c r="E22" s="34">
        <v>1</v>
      </c>
      <c r="F22" s="31" t="s">
        <v>45</v>
      </c>
      <c r="G22" s="53"/>
      <c r="H22" s="34"/>
      <c r="I22" s="34" t="s">
        <v>28</v>
      </c>
      <c r="J22" s="43" t="s">
        <v>40</v>
      </c>
      <c r="K22" s="43" t="s">
        <v>44</v>
      </c>
      <c r="L22" s="34"/>
      <c r="M22" s="54">
        <v>0</v>
      </c>
      <c r="N22" s="54">
        <v>1</v>
      </c>
      <c r="O22" s="32">
        <v>0.75600000000000001</v>
      </c>
    </row>
    <row r="23" spans="1:15" s="7" customFormat="1" ht="12" x14ac:dyDescent="0.2">
      <c r="A23" s="34">
        <v>17</v>
      </c>
      <c r="B23" s="30">
        <v>68638</v>
      </c>
      <c r="C23" s="31" t="s">
        <v>41</v>
      </c>
      <c r="D23" s="60" t="s">
        <v>58</v>
      </c>
      <c r="E23" s="34">
        <v>1</v>
      </c>
      <c r="F23" s="31" t="s">
        <v>45</v>
      </c>
      <c r="G23" s="53"/>
      <c r="H23" s="34"/>
      <c r="I23" s="34" t="s">
        <v>28</v>
      </c>
      <c r="J23" s="43" t="s">
        <v>40</v>
      </c>
      <c r="K23" s="43" t="s">
        <v>44</v>
      </c>
      <c r="L23" s="34"/>
      <c r="M23" s="54">
        <v>0</v>
      </c>
      <c r="N23" s="54">
        <v>1</v>
      </c>
      <c r="O23" s="32">
        <v>0.75600000000000001</v>
      </c>
    </row>
    <row r="24" spans="1:15" s="7" customFormat="1" ht="12" x14ac:dyDescent="0.2">
      <c r="A24" s="34">
        <v>18</v>
      </c>
      <c r="B24" s="30">
        <v>68636</v>
      </c>
      <c r="C24" s="31" t="s">
        <v>41</v>
      </c>
      <c r="D24" s="60" t="s">
        <v>58</v>
      </c>
      <c r="E24" s="34">
        <v>1</v>
      </c>
      <c r="F24" s="31" t="s">
        <v>45</v>
      </c>
      <c r="G24" s="53"/>
      <c r="H24" s="34"/>
      <c r="I24" s="34" t="s">
        <v>28</v>
      </c>
      <c r="J24" s="43" t="s">
        <v>40</v>
      </c>
      <c r="K24" s="43" t="s">
        <v>44</v>
      </c>
      <c r="L24" s="34"/>
      <c r="M24" s="54">
        <v>0</v>
      </c>
      <c r="N24" s="54">
        <v>1</v>
      </c>
      <c r="O24" s="32">
        <v>0.75600000000000001</v>
      </c>
    </row>
    <row r="25" spans="1:15" s="7" customFormat="1" ht="12" x14ac:dyDescent="0.2">
      <c r="A25" s="34">
        <v>19</v>
      </c>
      <c r="B25" s="30">
        <v>66965</v>
      </c>
      <c r="C25" s="31" t="s">
        <v>41</v>
      </c>
      <c r="D25" s="60" t="s">
        <v>59</v>
      </c>
      <c r="E25" s="34">
        <v>1</v>
      </c>
      <c r="F25" s="31" t="s">
        <v>45</v>
      </c>
      <c r="G25" s="53"/>
      <c r="H25" s="34"/>
      <c r="I25" s="34" t="s">
        <v>28</v>
      </c>
      <c r="J25" s="43" t="s">
        <v>40</v>
      </c>
      <c r="K25" s="43" t="s">
        <v>44</v>
      </c>
      <c r="L25" s="34"/>
      <c r="M25" s="54">
        <v>0</v>
      </c>
      <c r="N25" s="54">
        <v>1</v>
      </c>
      <c r="O25" s="32">
        <v>0.75600000000000001</v>
      </c>
    </row>
    <row r="26" spans="1:15" s="7" customFormat="1" ht="12" x14ac:dyDescent="0.2">
      <c r="A26" s="34">
        <v>20</v>
      </c>
      <c r="B26" s="30">
        <v>69058</v>
      </c>
      <c r="C26" s="31" t="s">
        <v>41</v>
      </c>
      <c r="D26" s="60" t="s">
        <v>43</v>
      </c>
      <c r="E26" s="34">
        <v>1</v>
      </c>
      <c r="F26" s="31" t="s">
        <v>45</v>
      </c>
      <c r="G26" s="53"/>
      <c r="H26" s="34"/>
      <c r="I26" s="34" t="s">
        <v>28</v>
      </c>
      <c r="J26" s="43" t="s">
        <v>40</v>
      </c>
      <c r="K26" s="43" t="s">
        <v>44</v>
      </c>
      <c r="L26" s="34"/>
      <c r="M26" s="54">
        <v>0</v>
      </c>
      <c r="N26" s="54">
        <v>1</v>
      </c>
      <c r="O26" s="32">
        <v>0.75600000000000001</v>
      </c>
    </row>
    <row r="27" spans="1:15" s="7" customFormat="1" ht="12" x14ac:dyDescent="0.2">
      <c r="A27" s="34">
        <v>21</v>
      </c>
      <c r="B27" s="30">
        <v>67315</v>
      </c>
      <c r="C27" s="31" t="s">
        <v>41</v>
      </c>
      <c r="D27" s="60" t="s">
        <v>42</v>
      </c>
      <c r="E27" s="34">
        <v>1</v>
      </c>
      <c r="F27" s="31" t="s">
        <v>45</v>
      </c>
      <c r="G27" s="53"/>
      <c r="H27" s="34"/>
      <c r="I27" s="34" t="s">
        <v>28</v>
      </c>
      <c r="J27" s="43" t="s">
        <v>40</v>
      </c>
      <c r="K27" s="43" t="s">
        <v>44</v>
      </c>
      <c r="L27" s="34"/>
      <c r="M27" s="54">
        <v>0</v>
      </c>
      <c r="N27" s="54">
        <v>1</v>
      </c>
      <c r="O27" s="32">
        <v>0.75600000000000001</v>
      </c>
    </row>
    <row r="28" spans="1:15" s="7" customFormat="1" ht="12" x14ac:dyDescent="0.2">
      <c r="A28" s="34">
        <v>22</v>
      </c>
      <c r="B28" s="30">
        <v>69246</v>
      </c>
      <c r="C28" s="31" t="s">
        <v>41</v>
      </c>
      <c r="D28" s="60" t="s">
        <v>42</v>
      </c>
      <c r="E28" s="34">
        <v>1</v>
      </c>
      <c r="F28" s="31" t="s">
        <v>45</v>
      </c>
      <c r="G28" s="53"/>
      <c r="H28" s="34"/>
      <c r="I28" s="34" t="s">
        <v>28</v>
      </c>
      <c r="J28" s="43" t="s">
        <v>40</v>
      </c>
      <c r="K28" s="43" t="s">
        <v>44</v>
      </c>
      <c r="L28" s="34"/>
      <c r="M28" s="54">
        <v>0</v>
      </c>
      <c r="N28" s="54">
        <v>1</v>
      </c>
      <c r="O28" s="32">
        <v>0.75600000000000001</v>
      </c>
    </row>
    <row r="29" spans="1:15" s="13" customFormat="1" ht="12.75" customHeight="1" x14ac:dyDescent="0.25">
      <c r="A29" s="8"/>
      <c r="B29" s="9"/>
      <c r="C29" s="10"/>
      <c r="D29" s="36"/>
      <c r="E29" s="41">
        <f>SUM(E7:E28)</f>
        <v>22</v>
      </c>
      <c r="F29" s="11"/>
      <c r="G29" s="12"/>
      <c r="H29" s="12"/>
      <c r="I29" s="44"/>
      <c r="J29" s="44"/>
      <c r="K29" s="12"/>
      <c r="L29" s="12"/>
      <c r="M29" s="59">
        <f>SUM(M7:M28)</f>
        <v>4799.79</v>
      </c>
      <c r="N29" s="35">
        <f>SUM(N7:N28)</f>
        <v>16654</v>
      </c>
      <c r="O29" s="33">
        <f>SUM(O7:O28)</f>
        <v>12590.423999999992</v>
      </c>
    </row>
    <row r="30" spans="1:15" ht="12.75" customHeight="1" x14ac:dyDescent="0.25">
      <c r="C30" s="16"/>
      <c r="D30" s="37"/>
      <c r="E30" s="42"/>
      <c r="F30" s="17"/>
      <c r="G30" s="18"/>
      <c r="H30" s="18"/>
      <c r="I30" s="45"/>
      <c r="J30" s="46"/>
      <c r="K30" s="19"/>
      <c r="L30" s="18"/>
      <c r="M30" s="58"/>
      <c r="N30" s="39"/>
      <c r="O30" s="20"/>
    </row>
    <row r="31" spans="1:15" ht="12.75" customHeight="1" x14ac:dyDescent="0.25">
      <c r="C31" s="65" t="s">
        <v>34</v>
      </c>
      <c r="D31" s="65"/>
      <c r="E31" s="65"/>
      <c r="F31" s="65"/>
      <c r="G31" s="65"/>
      <c r="H31" s="47"/>
      <c r="I31" s="45"/>
      <c r="J31" s="46"/>
      <c r="K31" s="19"/>
      <c r="L31" s="18"/>
      <c r="M31" s="58"/>
      <c r="N31" s="39"/>
      <c r="O31" s="20"/>
    </row>
    <row r="32" spans="1:15" ht="16.5" customHeight="1" x14ac:dyDescent="0.25">
      <c r="C32" s="65" t="s">
        <v>35</v>
      </c>
      <c r="D32" s="65"/>
      <c r="E32" s="65"/>
      <c r="F32" s="65"/>
      <c r="G32" s="65"/>
      <c r="H32" s="48" t="s">
        <v>38</v>
      </c>
      <c r="I32" s="45"/>
      <c r="J32" s="46"/>
      <c r="K32" s="19"/>
      <c r="L32" s="18"/>
      <c r="M32" s="58"/>
      <c r="N32" s="39"/>
      <c r="O32" s="20"/>
    </row>
    <row r="33" spans="3:15" ht="12.75" customHeight="1" x14ac:dyDescent="0.25">
      <c r="C33" s="65" t="s">
        <v>36</v>
      </c>
      <c r="D33" s="65"/>
      <c r="E33" s="65"/>
      <c r="F33" s="65"/>
      <c r="G33" s="65"/>
      <c r="H33" s="47"/>
      <c r="I33" s="45"/>
      <c r="J33" s="46"/>
      <c r="K33" s="19"/>
      <c r="L33" s="18"/>
      <c r="M33" s="58"/>
      <c r="N33" s="39"/>
      <c r="O33" s="20"/>
    </row>
    <row r="34" spans="3:15" ht="12.75" customHeight="1" x14ac:dyDescent="0.25">
      <c r="C34" s="65" t="s">
        <v>37</v>
      </c>
      <c r="D34" s="65"/>
      <c r="E34" s="65"/>
      <c r="F34" s="65"/>
      <c r="G34" s="65"/>
      <c r="H34" s="48"/>
      <c r="I34" s="45"/>
      <c r="J34" s="46"/>
      <c r="K34" s="19"/>
      <c r="L34" s="18"/>
      <c r="M34" s="57"/>
      <c r="N34" s="39"/>
      <c r="O34" s="20"/>
    </row>
    <row r="35" spans="3:15" ht="12.75" customHeight="1" x14ac:dyDescent="0.25">
      <c r="C35" s="16"/>
      <c r="D35" s="37"/>
      <c r="E35" s="42"/>
      <c r="F35" s="17"/>
      <c r="G35" s="18"/>
      <c r="H35" s="18"/>
      <c r="I35" s="45"/>
      <c r="J35" s="46"/>
      <c r="K35" s="19"/>
      <c r="L35" s="18"/>
      <c r="M35" s="57"/>
      <c r="N35" s="39"/>
      <c r="O35" s="20"/>
    </row>
    <row r="36" spans="3:15" ht="12.75" customHeight="1" x14ac:dyDescent="0.25">
      <c r="C36" s="16"/>
      <c r="D36" s="37"/>
      <c r="E36" s="42"/>
      <c r="F36" s="17"/>
      <c r="G36" s="18"/>
      <c r="H36" s="18"/>
      <c r="I36" s="45"/>
      <c r="J36" s="46"/>
      <c r="K36" s="19"/>
      <c r="L36" s="18"/>
      <c r="M36" s="57"/>
      <c r="N36" s="39"/>
      <c r="O36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34:G34"/>
    <mergeCell ref="N5:N6"/>
    <mergeCell ref="C31:G31"/>
    <mergeCell ref="C32:G32"/>
    <mergeCell ref="C33:G33"/>
  </mergeCells>
  <conditionalFormatting sqref="B29:B1048576 B1:B6">
    <cfRule type="duplicateValues" dxfId="2" priority="10"/>
  </conditionalFormatting>
  <conditionalFormatting sqref="B7:B28">
    <cfRule type="duplicateValues" dxfId="1" priority="2"/>
  </conditionalFormatting>
  <conditionalFormatting sqref="B7:B2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B33" sqref="B33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16654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2">
        <v>1</v>
      </c>
      <c r="B10" s="63">
        <v>45189</v>
      </c>
      <c r="C10" s="64">
        <v>19984.8</v>
      </c>
      <c r="D10" s="29"/>
      <c r="E10" s="29"/>
      <c r="F10" s="29" t="s">
        <v>61</v>
      </c>
    </row>
    <row r="11" spans="1:9" ht="30" x14ac:dyDescent="0.2">
      <c r="A11" s="62">
        <v>2</v>
      </c>
      <c r="B11" s="63">
        <v>45197</v>
      </c>
      <c r="C11" s="64">
        <f>C10*0.9</f>
        <v>17986.32</v>
      </c>
      <c r="D11" s="29"/>
      <c r="E11" s="29"/>
      <c r="F11" s="29" t="s">
        <v>61</v>
      </c>
    </row>
    <row r="12" spans="1:9" ht="30" x14ac:dyDescent="0.2">
      <c r="A12" s="62">
        <v>3</v>
      </c>
      <c r="B12" s="63">
        <v>45205</v>
      </c>
      <c r="C12" s="64">
        <f>C10*0.8</f>
        <v>15987.84</v>
      </c>
      <c r="D12" s="29"/>
      <c r="E12" s="29"/>
      <c r="F12" s="29" t="s">
        <v>61</v>
      </c>
    </row>
    <row r="13" spans="1:9" ht="30" x14ac:dyDescent="0.2">
      <c r="A13" s="62">
        <v>4</v>
      </c>
      <c r="B13" s="63">
        <v>45215</v>
      </c>
      <c r="C13" s="64">
        <f>C10*0.7</f>
        <v>13989.359999999999</v>
      </c>
      <c r="D13" s="29"/>
      <c r="E13" s="29"/>
      <c r="F13" s="29" t="s">
        <v>61</v>
      </c>
    </row>
    <row r="15" spans="1:9" ht="15" customHeight="1" x14ac:dyDescent="0.25">
      <c r="A15" s="65" t="s">
        <v>34</v>
      </c>
      <c r="B15" s="65"/>
      <c r="C15" s="65"/>
      <c r="D15" s="65"/>
      <c r="E15" s="65"/>
      <c r="F15" s="47"/>
      <c r="G15" s="45"/>
    </row>
    <row r="16" spans="1:9" ht="15.75" x14ac:dyDescent="0.2">
      <c r="A16" s="65" t="s">
        <v>35</v>
      </c>
      <c r="B16" s="65"/>
      <c r="C16" s="65"/>
      <c r="D16" s="65"/>
      <c r="E16" s="65"/>
      <c r="F16" s="48" t="s">
        <v>38</v>
      </c>
      <c r="G16" s="45"/>
    </row>
    <row r="17" spans="1:7" ht="15.75" x14ac:dyDescent="0.25">
      <c r="A17" s="65" t="s">
        <v>36</v>
      </c>
      <c r="B17" s="65"/>
      <c r="C17" s="65"/>
      <c r="D17" s="65"/>
      <c r="E17" s="65"/>
      <c r="F17" s="47"/>
      <c r="G17" s="45"/>
    </row>
    <row r="18" spans="1:7" ht="15.75" x14ac:dyDescent="0.2">
      <c r="A18" s="65" t="s">
        <v>37</v>
      </c>
      <c r="B18" s="65"/>
      <c r="C18" s="65"/>
      <c r="D18" s="65"/>
      <c r="E18" s="65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2023-10-23T14:11:19Z</dcterms:modified>
</cp:coreProperties>
</file>