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9 2024.03.28 МКУА 111 Гвард Широнінців\"/>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6" i="9"/>
  <c r="E15" i="9"/>
  <c r="E13" i="9"/>
  <c r="E12" i="9"/>
  <c r="E11" i="9"/>
  <c r="E29" i="9" l="1"/>
  <c r="E28" i="9"/>
  <c r="E27" i="9"/>
</calcChain>
</file>

<file path=xl/sharedStrings.xml><?xml version="1.0" encoding="utf-8"?>
<sst xmlns="http://schemas.openxmlformats.org/spreadsheetml/2006/main" count="155" uniqueCount="96">
  <si>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</si>
  <si>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</si>
  <si>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</si>
  <si>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</si>
  <si>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</si>
  <si>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</si>
  <si>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</si>
  <si>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</si>
  <si>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</si>
  <si>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</si>
  <si>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</si>
  <si>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</si>
  <si>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</si>
  <si>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</si>
  <si>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</si>
  <si>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</si>
  <si>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</si>
  <si>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</si>
  <si>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</si>
  <si>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</si>
  <si>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</si>
  <si>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</si>
  <si>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</si>
  <si>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</si>
  <si>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</si>
  <si>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</si>
  <si>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</si>
  <si>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</si>
  <si>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</si>
  <si>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</si>
  <si>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</si>
  <si>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</si>
  <si>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</si>
  <si>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</si>
  <si>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</si>
  <si>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</si>
  <si>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</si>
  <si>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</si>
  <si>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</si>
  <si>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</si>
  <si>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</si>
  <si>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</si>
  <si>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</si>
  <si>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</si>
  <si>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</si>
  <si>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</si>
  <si>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</si>
  <si>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</si>
  <si>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</si>
  <si>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</si>
  <si>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</si>
  <si>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</si>
  <si>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</si>
  <si>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</si>
  <si>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</si>
  <si>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</si>
  <si>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</si>
  <si>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</si>
  <si>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</si>
  <si>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</si>
  <si>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</si>
  <si>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</si>
  <si>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</si>
  <si>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</si>
  <si>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</si>
  <si>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</si>
  <si>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</si>
  <si>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</si>
  <si>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</si>
  <si>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</si>
  <si>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</si>
  <si>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</si>
  <si>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</si>
  <si>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</si>
  <si>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</si>
  <si>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</si>
  <si>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</si>
  <si>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</si>
  <si>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</si>
  <si>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</si>
  <si>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</si>
  <si>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</si>
  <si>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</si>
  <si>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</si>
  <si>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250 861,96</t>
  </si>
  <si>
    <t>G22N023510</t>
  </si>
  <si>
    <t>G22N024353</t>
  </si>
  <si>
    <t>G22N024889</t>
  </si>
  <si>
    <t>G22N025260</t>
  </si>
  <si>
    <t>G22N025636</t>
  </si>
  <si>
    <t>https://www.fg.gov.ua/lot/170737</t>
  </si>
  <si>
    <t>https://www.fg.gov.ua/lot/170335</t>
  </si>
  <si>
    <t>https://www.fg.gov.ua/lot/169997</t>
  </si>
  <si>
    <t>https://www.fg.gov.ua/lot/169487</t>
  </si>
  <si>
    <t>https://www.fg.gov.ua/lot/168631</t>
  </si>
  <si>
    <t>https://www.fg.gov.ua/passport/57600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</si>
</sst>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3"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theme="1"/>
      <name val="Times New Roman"/>
      <family val="1"/>
      <charset val="204"/>
    </font>
    <font>
      <sz val="10"/>
      <name val="Arial Cyr"/>
      <charset val="204"/>
    </font>
    <font>
      <sz val="11"/>
      <color rgb="FF333333"/>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1"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19"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0"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1" xfId="0" applyFont="1" applyBorder="1"/>
    <xf numFmtId="0" fontId="10" fillId="0" borderId="10" xfId="0" applyFont="1" applyBorder="1"/>
    <xf numFmtId="4" fontId="20" fillId="3"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2" fillId="0" borderId="1" xfId="0" applyFont="1" applyBorder="1"/>
    <xf numFmtId="0" fontId="2" fillId="0" borderId="9" xfId="0" applyFont="1" applyBorder="1"/>
    <xf numFmtId="0" fontId="10" fillId="0" borderId="1" xfId="0" applyFont="1" applyBorder="1"/>
    <xf numFmtId="0" fontId="22" fillId="0" borderId="1" xfId="0"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19"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19"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8"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1" fillId="0" borderId="26" xfId="5" applyBorder="1" applyAlignment="1">
      <alignment horizontal="center" vertical="center"/>
    </xf>
    <xf numFmtId="0" fontId="21"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200024</xdr:colOff>
      <xdr:row>2</xdr:row>
      <xdr:rowOff>0</xdr:rowOff>
    </xdr:from>
    <xdr:to>
      <xdr:col>12</xdr:col>
      <xdr:colOff>609599</xdr:colOff>
      <xdr:row>14</xdr:row>
      <xdr:rowOff>66675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86174" y="781050"/>
          <a:ext cx="4067175" cy="2724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7"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5" TargetMode="External"/><Relationship Id="rId1" Type="http://schemas.openxmlformats.org/officeDocument/2006/relationships/hyperlink" Target="https://www.fg.gov.ua/lot/170737"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1"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7"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4" sqref="O14"/>
    </sheetView>
  </sheetViews>
  <sheetFormatPr defaultRowHeight="15" x14ac:dyDescent="0.25"/>
  <cols>
    <col min="1" max="1" width="6.5703125" style="33" customWidth="1"/>
    <col min="2" max="16384" width="9.140625" style="33"/>
  </cols>
  <sheetData>
    <row r="1" spans="1:13" ht="15.75" x14ac:dyDescent="0.25">
      <c r="A1" s="70" t="s">
        <v>53</v>
      </c>
      <c r="B1" s="71"/>
      <c r="C1" s="71"/>
      <c r="D1" s="71"/>
      <c r="E1" s="71"/>
      <c r="F1" s="71"/>
      <c r="G1" s="71"/>
      <c r="H1" s="71"/>
      <c r="I1" s="71"/>
      <c r="J1" s="71"/>
      <c r="K1" s="71"/>
      <c r="L1" s="71"/>
      <c r="M1" s="71"/>
    </row>
    <row r="2" spans="1:13" ht="45.75" customHeight="1" x14ac:dyDescent="0.25">
      <c r="A2" s="38"/>
      <c r="B2" s="72" t="s">
        <v>24</v>
      </c>
      <c r="C2" s="72"/>
      <c r="D2" s="72"/>
      <c r="E2" s="72"/>
      <c r="F2" s="72"/>
      <c r="G2" s="72"/>
      <c r="H2" s="72"/>
      <c r="I2" s="72"/>
      <c r="J2" s="72"/>
      <c r="K2" s="72"/>
      <c r="L2" s="72"/>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3" t="s">
        <v>68</v>
      </c>
      <c r="B15" s="73"/>
      <c r="C15" s="73"/>
      <c r="D15" s="73"/>
      <c r="E15" s="73"/>
      <c r="F15" s="37"/>
      <c r="G15" s="35" t="s">
        <v>46</v>
      </c>
      <c r="H15" s="37"/>
      <c r="I15" s="37"/>
      <c r="J15" s="74" t="s">
        <v>69</v>
      </c>
      <c r="K15" s="74"/>
      <c r="L15" s="74"/>
    </row>
    <row r="16" spans="1:13" x14ac:dyDescent="0.25">
      <c r="B16" s="37"/>
      <c r="C16" s="37"/>
      <c r="D16" s="37"/>
      <c r="E16" s="37"/>
      <c r="F16" s="37"/>
      <c r="G16" s="35" t="s">
        <v>47</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I10" sqref="I10:J29"/>
    </sheetView>
  </sheetViews>
  <sheetFormatPr defaultColWidth="9.140625" defaultRowHeight="15.75" x14ac:dyDescent="0.25"/>
  <cols>
    <col min="1" max="1" width="4.7109375" style="4" customWidth="1"/>
    <col min="2" max="2" width="10.42578125" style="4" customWidth="1"/>
    <col min="3" max="3" width="15.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1" t="s">
        <v>15</v>
      </c>
      <c r="C2" s="82"/>
      <c r="D2" s="82"/>
      <c r="E2" s="82"/>
      <c r="F2" s="82"/>
      <c r="G2" s="82"/>
      <c r="H2" s="83"/>
    </row>
    <row r="3" spans="2:10" s="7" customFormat="1" x14ac:dyDescent="0.25">
      <c r="B3" s="84" t="s">
        <v>16</v>
      </c>
      <c r="C3" s="85"/>
      <c r="D3" s="86"/>
      <c r="E3" s="87" t="s">
        <v>70</v>
      </c>
      <c r="F3" s="88"/>
      <c r="G3" s="88"/>
      <c r="H3" s="89"/>
    </row>
    <row r="4" spans="2:10" s="7" customFormat="1" x14ac:dyDescent="0.25">
      <c r="B4" s="90" t="s">
        <v>59</v>
      </c>
      <c r="C4" s="91"/>
      <c r="D4" s="92"/>
      <c r="E4" s="93" t="s">
        <v>71</v>
      </c>
      <c r="F4" s="94"/>
      <c r="G4" s="94"/>
      <c r="H4" s="95"/>
    </row>
    <row r="5" spans="2:10" s="7" customFormat="1" x14ac:dyDescent="0.25">
      <c r="B5" s="75" t="s">
        <v>17</v>
      </c>
      <c r="C5" s="76"/>
      <c r="D5" s="77"/>
      <c r="E5" s="78">
        <v>44805</v>
      </c>
      <c r="F5" s="79"/>
      <c r="G5" s="79"/>
      <c r="H5" s="80"/>
    </row>
    <row r="6" spans="2:10" s="7" customFormat="1" ht="16.5" thickBot="1" x14ac:dyDescent="0.3">
      <c r="B6" s="100" t="s">
        <v>18</v>
      </c>
      <c r="C6" s="101"/>
      <c r="D6" s="102"/>
      <c r="E6" s="103">
        <v>474040</v>
      </c>
      <c r="F6" s="104"/>
      <c r="G6" s="104"/>
      <c r="H6" s="105"/>
    </row>
    <row r="7" spans="2:10" ht="16.5" thickBot="1" x14ac:dyDescent="0.3"/>
    <row r="8" spans="2:10" ht="16.5" thickBot="1" x14ac:dyDescent="0.3">
      <c r="B8" s="106" t="s">
        <v>49</v>
      </c>
      <c r="C8" s="107"/>
      <c r="D8" s="107"/>
      <c r="E8" s="107"/>
      <c r="F8" s="107"/>
      <c r="G8" s="107"/>
      <c r="H8" s="108"/>
      <c r="I8" s="97" t="s">
        <v>3</v>
      </c>
      <c r="J8" s="98"/>
    </row>
    <row r="9" spans="2:10" ht="47.25" x14ac:dyDescent="0.25">
      <c r="B9" s="31" t="s">
        <v>0</v>
      </c>
      <c r="C9" s="8" t="s">
        <v>48</v>
      </c>
      <c r="D9" s="8" t="s">
        <v>1</v>
      </c>
      <c r="E9" s="53" t="s">
        <v>60</v>
      </c>
      <c r="F9" s="53" t="s">
        <v>61</v>
      </c>
      <c r="G9" s="54" t="s">
        <v>2</v>
      </c>
      <c r="H9" s="55" t="s">
        <v>62</v>
      </c>
      <c r="I9" s="43" t="s">
        <v>50</v>
      </c>
      <c r="J9" s="44" t="s">
        <v>54</v>
      </c>
    </row>
    <row r="10" spans="2:10" ht="30.75" customHeight="1" x14ac:dyDescent="0.25">
      <c r="B10" s="27">
        <v>1</v>
      </c>
      <c r="C10" s="11" t="s">
        <v>85</v>
      </c>
      <c r="D10" s="52">
        <v>45061</v>
      </c>
      <c r="E10" s="47">
        <v>568848</v>
      </c>
      <c r="F10" s="10"/>
      <c r="G10" s="9"/>
      <c r="H10" s="9" t="s">
        <v>72</v>
      </c>
      <c r="I10" s="50" t="s">
        <v>58</v>
      </c>
      <c r="J10" s="112" t="s">
        <v>94</v>
      </c>
    </row>
    <row r="11" spans="2:10" ht="30" x14ac:dyDescent="0.25">
      <c r="B11" s="27">
        <v>2</v>
      </c>
      <c r="C11" s="11" t="s">
        <v>85</v>
      </c>
      <c r="D11" s="52">
        <v>45069</v>
      </c>
      <c r="E11" s="64">
        <f>E10*0.9</f>
        <v>511963.2</v>
      </c>
      <c r="F11" s="10">
        <v>-0.1</v>
      </c>
      <c r="G11" s="9"/>
      <c r="H11" s="9" t="s">
        <v>72</v>
      </c>
      <c r="I11" s="50" t="s">
        <v>58</v>
      </c>
      <c r="J11" s="113"/>
    </row>
    <row r="12" spans="2:10" ht="30" x14ac:dyDescent="0.25">
      <c r="B12" s="27">
        <v>3</v>
      </c>
      <c r="C12" s="11" t="s">
        <v>85</v>
      </c>
      <c r="D12" s="52">
        <v>45077</v>
      </c>
      <c r="E12" s="64">
        <f>E10*0.8</f>
        <v>455078.40000000002</v>
      </c>
      <c r="F12" s="10">
        <v>-0.2</v>
      </c>
      <c r="G12" s="9"/>
      <c r="H12" s="9" t="s">
        <v>72</v>
      </c>
      <c r="I12" s="50" t="s">
        <v>58</v>
      </c>
      <c r="J12" s="113"/>
    </row>
    <row r="13" spans="2:10" ht="30" x14ac:dyDescent="0.25">
      <c r="B13" s="27">
        <v>4</v>
      </c>
      <c r="C13" s="11" t="s">
        <v>85</v>
      </c>
      <c r="D13" s="52">
        <v>45085</v>
      </c>
      <c r="E13" s="64">
        <f>E10*0.7</f>
        <v>398193.6</v>
      </c>
      <c r="F13" s="10">
        <v>-0.3</v>
      </c>
      <c r="G13" s="9"/>
      <c r="H13" s="9" t="s">
        <v>72</v>
      </c>
      <c r="I13" s="50" t="s">
        <v>58</v>
      </c>
      <c r="J13" s="114"/>
    </row>
    <row r="14" spans="2:10" ht="30" x14ac:dyDescent="0.25">
      <c r="B14" s="27">
        <v>5</v>
      </c>
      <c r="C14" s="11" t="s">
        <v>86</v>
      </c>
      <c r="D14" s="52">
        <v>45138</v>
      </c>
      <c r="E14" s="60">
        <v>358374.24</v>
      </c>
      <c r="F14" s="10"/>
      <c r="G14" s="9"/>
      <c r="H14" s="9" t="s">
        <v>72</v>
      </c>
      <c r="I14" s="50" t="s">
        <v>58</v>
      </c>
      <c r="J14" s="109" t="s">
        <v>93</v>
      </c>
    </row>
    <row r="15" spans="2:10" ht="30" x14ac:dyDescent="0.25">
      <c r="B15" s="27">
        <v>6</v>
      </c>
      <c r="C15" s="11" t="s">
        <v>86</v>
      </c>
      <c r="D15" s="52">
        <v>45146</v>
      </c>
      <c r="E15" s="64">
        <f>E14*0.9</f>
        <v>322536.81599999999</v>
      </c>
      <c r="F15" s="10">
        <v>-0.1</v>
      </c>
      <c r="G15" s="9"/>
      <c r="H15" s="9" t="s">
        <v>72</v>
      </c>
      <c r="I15" s="50" t="s">
        <v>58</v>
      </c>
      <c r="J15" s="115"/>
    </row>
    <row r="16" spans="2:10" ht="30" x14ac:dyDescent="0.25">
      <c r="B16" s="27">
        <v>7</v>
      </c>
      <c r="C16" s="11" t="s">
        <v>86</v>
      </c>
      <c r="D16" s="52">
        <v>45154</v>
      </c>
      <c r="E16" s="64">
        <f>E14*0.8</f>
        <v>286699.39199999999</v>
      </c>
      <c r="F16" s="10">
        <v>-0.2</v>
      </c>
      <c r="G16" s="9"/>
      <c r="H16" s="9" t="s">
        <v>72</v>
      </c>
      <c r="I16" s="50" t="s">
        <v>58</v>
      </c>
      <c r="J16" s="115"/>
    </row>
    <row r="17" spans="2:10" ht="30" x14ac:dyDescent="0.25">
      <c r="B17" s="27">
        <v>8</v>
      </c>
      <c r="C17" s="11" t="s">
        <v>86</v>
      </c>
      <c r="D17" s="52">
        <v>45162</v>
      </c>
      <c r="E17" s="65" t="s">
        <v>84</v>
      </c>
      <c r="F17" s="10">
        <v>-0.3</v>
      </c>
      <c r="G17" s="9"/>
      <c r="H17" s="9" t="s">
        <v>72</v>
      </c>
      <c r="I17" s="50" t="s">
        <v>58</v>
      </c>
      <c r="J17" s="116"/>
    </row>
    <row r="18" spans="2:10" ht="30" x14ac:dyDescent="0.25">
      <c r="B18" s="27">
        <v>9</v>
      </c>
      <c r="C18" s="66" t="s">
        <v>87</v>
      </c>
      <c r="D18" s="52">
        <v>45196</v>
      </c>
      <c r="E18" s="63">
        <v>225775.76</v>
      </c>
      <c r="F18" s="10"/>
      <c r="G18" s="9"/>
      <c r="H18" s="51" t="s">
        <v>72</v>
      </c>
      <c r="I18" s="50" t="s">
        <v>58</v>
      </c>
      <c r="J18" s="109" t="s">
        <v>92</v>
      </c>
    </row>
    <row r="19" spans="2:10" ht="30" x14ac:dyDescent="0.25">
      <c r="B19" s="27">
        <v>10</v>
      </c>
      <c r="C19" s="66" t="s">
        <v>87</v>
      </c>
      <c r="D19" s="52">
        <v>45204</v>
      </c>
      <c r="E19" s="64">
        <f>E18*0.9</f>
        <v>203198.18400000001</v>
      </c>
      <c r="F19" s="10">
        <v>-0.1</v>
      </c>
      <c r="G19" s="9"/>
      <c r="H19" s="51" t="s">
        <v>72</v>
      </c>
      <c r="I19" s="50" t="s">
        <v>58</v>
      </c>
      <c r="J19" s="115"/>
    </row>
    <row r="20" spans="2:10" ht="30" x14ac:dyDescent="0.25">
      <c r="B20" s="27">
        <v>11</v>
      </c>
      <c r="C20" s="66" t="s">
        <v>87</v>
      </c>
      <c r="D20" s="52">
        <v>45212</v>
      </c>
      <c r="E20" s="64">
        <f>E18*0.8</f>
        <v>180620.60800000001</v>
      </c>
      <c r="F20" s="10">
        <v>-0.2</v>
      </c>
      <c r="G20" s="29"/>
      <c r="H20" s="51" t="s">
        <v>72</v>
      </c>
      <c r="I20" s="50" t="s">
        <v>58</v>
      </c>
      <c r="J20" s="115"/>
    </row>
    <row r="21" spans="2:10" ht="30" x14ac:dyDescent="0.25">
      <c r="B21" s="27">
        <v>12</v>
      </c>
      <c r="C21" s="66" t="s">
        <v>87</v>
      </c>
      <c r="D21" s="52">
        <v>45222</v>
      </c>
      <c r="E21" s="65">
        <f>E18*0.7</f>
        <v>158043.03200000001</v>
      </c>
      <c r="F21" s="10">
        <v>-0.3</v>
      </c>
      <c r="G21" s="29"/>
      <c r="H21" s="51" t="s">
        <v>72</v>
      </c>
      <c r="I21" s="50" t="s">
        <v>58</v>
      </c>
      <c r="J21" s="116"/>
    </row>
    <row r="22" spans="2:10" ht="30" x14ac:dyDescent="0.25">
      <c r="B22" s="27">
        <v>13</v>
      </c>
      <c r="C22" s="67" t="s">
        <v>88</v>
      </c>
      <c r="D22" s="52">
        <v>45258</v>
      </c>
      <c r="E22" s="9">
        <v>142238.73000000001</v>
      </c>
      <c r="F22" s="10"/>
      <c r="G22" s="9"/>
      <c r="H22" s="51" t="s">
        <v>72</v>
      </c>
      <c r="I22" s="50" t="s">
        <v>58</v>
      </c>
      <c r="J22" s="109" t="s">
        <v>91</v>
      </c>
    </row>
    <row r="23" spans="2:10" ht="30" x14ac:dyDescent="0.25">
      <c r="B23" s="27">
        <v>14</v>
      </c>
      <c r="C23" s="67" t="s">
        <v>88</v>
      </c>
      <c r="D23" s="52">
        <v>45266</v>
      </c>
      <c r="E23" s="64">
        <f>E22*0.9</f>
        <v>128014.85700000002</v>
      </c>
      <c r="F23" s="10">
        <v>-0.1</v>
      </c>
      <c r="G23" s="9"/>
      <c r="H23" s="51" t="s">
        <v>72</v>
      </c>
      <c r="I23" s="50" t="s">
        <v>58</v>
      </c>
      <c r="J23" s="110"/>
    </row>
    <row r="24" spans="2:10" ht="30" x14ac:dyDescent="0.25">
      <c r="B24" s="27">
        <v>15</v>
      </c>
      <c r="C24" s="67" t="s">
        <v>88</v>
      </c>
      <c r="D24" s="52">
        <v>45274</v>
      </c>
      <c r="E24" s="64">
        <f>E22*0.8</f>
        <v>113790.98400000001</v>
      </c>
      <c r="F24" s="10">
        <v>-0.2</v>
      </c>
      <c r="G24" s="29"/>
      <c r="H24" s="51" t="s">
        <v>72</v>
      </c>
      <c r="I24" s="50" t="s">
        <v>58</v>
      </c>
      <c r="J24" s="110"/>
    </row>
    <row r="25" spans="2:10" ht="30.75" thickBot="1" x14ac:dyDescent="0.3">
      <c r="B25" s="27">
        <v>16</v>
      </c>
      <c r="C25" s="67" t="s">
        <v>88</v>
      </c>
      <c r="D25" s="12">
        <v>45282</v>
      </c>
      <c r="E25" s="65">
        <f>E22*0.7+0.01</f>
        <v>99567.120999999999</v>
      </c>
      <c r="F25" s="10">
        <v>-0.3</v>
      </c>
      <c r="G25" s="29"/>
      <c r="H25" s="51" t="s">
        <v>72</v>
      </c>
      <c r="I25" s="50" t="s">
        <v>58</v>
      </c>
      <c r="J25" s="111"/>
    </row>
    <row r="26" spans="2:10" x14ac:dyDescent="0.25">
      <c r="B26" s="27">
        <v>17</v>
      </c>
      <c r="C26" s="69" t="s">
        <v>89</v>
      </c>
      <c r="D26" s="28">
        <v>45348</v>
      </c>
      <c r="E26" s="61">
        <v>90842.92</v>
      </c>
      <c r="F26" s="30"/>
      <c r="G26" s="29"/>
      <c r="H26" s="51" t="s">
        <v>72</v>
      </c>
      <c r="I26" s="62" t="s">
        <v>79</v>
      </c>
      <c r="J26" s="117" t="s">
        <v>90</v>
      </c>
    </row>
    <row r="27" spans="2:10" x14ac:dyDescent="0.25">
      <c r="B27" s="27">
        <v>18</v>
      </c>
      <c r="C27" s="69" t="s">
        <v>89</v>
      </c>
      <c r="D27" s="28">
        <v>45356</v>
      </c>
      <c r="E27" s="60">
        <f>E26*0.9</f>
        <v>81758.627999999997</v>
      </c>
      <c r="F27" s="10">
        <v>-0.1</v>
      </c>
      <c r="G27" s="9"/>
      <c r="H27" s="51" t="s">
        <v>72</v>
      </c>
      <c r="I27" s="62" t="s">
        <v>80</v>
      </c>
      <c r="J27" s="115"/>
    </row>
    <row r="28" spans="2:10" x14ac:dyDescent="0.25">
      <c r="B28" s="27">
        <v>19</v>
      </c>
      <c r="C28" s="69" t="s">
        <v>89</v>
      </c>
      <c r="D28" s="28">
        <v>45364</v>
      </c>
      <c r="E28" s="60">
        <f>E26*0.8</f>
        <v>72674.335999999996</v>
      </c>
      <c r="F28" s="10">
        <v>-0.2</v>
      </c>
      <c r="G28" s="29"/>
      <c r="H28" s="51" t="s">
        <v>72</v>
      </c>
      <c r="I28" s="62" t="s">
        <v>81</v>
      </c>
      <c r="J28" s="115"/>
    </row>
    <row r="29" spans="2:10" x14ac:dyDescent="0.25">
      <c r="B29" s="27">
        <v>20</v>
      </c>
      <c r="C29" s="69" t="s">
        <v>89</v>
      </c>
      <c r="D29" s="28">
        <v>45372</v>
      </c>
      <c r="E29" s="60">
        <f>E26*0.7</f>
        <v>63590.043999999994</v>
      </c>
      <c r="F29" s="10">
        <v>-0.3</v>
      </c>
      <c r="G29" s="29"/>
      <c r="H29" s="51" t="s">
        <v>72</v>
      </c>
      <c r="I29" s="62" t="s">
        <v>95</v>
      </c>
      <c r="J29" s="116"/>
    </row>
    <row r="30" spans="2:10" ht="16.5" thickBot="1" x14ac:dyDescent="0.3">
      <c r="B30" s="27">
        <v>21</v>
      </c>
      <c r="C30" s="68"/>
      <c r="D30" s="12"/>
      <c r="E30" s="13"/>
      <c r="F30" s="14"/>
      <c r="G30" s="13"/>
      <c r="H30" s="45"/>
      <c r="I30" s="46"/>
      <c r="J30" s="15"/>
    </row>
    <row r="32" spans="2:10" ht="50.25" customHeight="1" x14ac:dyDescent="0.25">
      <c r="B32" s="99" t="s">
        <v>24</v>
      </c>
      <c r="C32" s="99"/>
      <c r="D32" s="99"/>
      <c r="E32" s="99"/>
      <c r="F32" s="99"/>
      <c r="G32" s="99"/>
      <c r="H32" s="99"/>
    </row>
    <row r="34" spans="2:8" x14ac:dyDescent="0.25">
      <c r="C34" s="32"/>
      <c r="D34" s="32"/>
      <c r="E34" s="32"/>
      <c r="F34" s="32"/>
      <c r="G34" s="32"/>
      <c r="H34" s="32"/>
    </row>
    <row r="35" spans="2:8" ht="56.25" customHeight="1" x14ac:dyDescent="0.25">
      <c r="B35" s="96" t="s">
        <v>68</v>
      </c>
      <c r="C35" s="96"/>
      <c r="D35" s="96"/>
      <c r="E35" s="32"/>
      <c r="F35" s="35" t="s">
        <v>46</v>
      </c>
      <c r="G35" s="32"/>
      <c r="H35" s="35" t="s">
        <v>69</v>
      </c>
    </row>
    <row r="36" spans="2:8" x14ac:dyDescent="0.25">
      <c r="C36" s="32"/>
      <c r="D36" s="32"/>
      <c r="E36" s="32"/>
      <c r="F36" s="35" t="s">
        <v>47</v>
      </c>
      <c r="G36" s="32"/>
      <c r="H36" s="35"/>
    </row>
    <row r="37" spans="2:8" x14ac:dyDescent="0.25">
      <c r="C37" s="32"/>
      <c r="D37" s="32"/>
      <c r="E37" s="32"/>
      <c r="F37" s="32"/>
      <c r="G37" s="32"/>
      <c r="H37" s="32"/>
    </row>
    <row r="38" spans="2:8" x14ac:dyDescent="0.25">
      <c r="C38" s="32"/>
      <c r="D38" s="32"/>
      <c r="E38" s="32"/>
      <c r="F38" s="32"/>
      <c r="G38" s="32"/>
      <c r="H38" s="32"/>
    </row>
    <row r="39" spans="2:8" x14ac:dyDescent="0.25">
      <c r="C39" s="32"/>
      <c r="D39" s="32"/>
      <c r="E39" s="32"/>
      <c r="F39" s="32"/>
      <c r="G39" s="32"/>
      <c r="H39" s="32"/>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56" t="s">
        <v>29</v>
      </c>
      <c r="D5" s="5"/>
    </row>
    <row r="6" spans="1:16384" ht="64.5" customHeight="1" x14ac:dyDescent="0.25">
      <c r="A6" s="6"/>
      <c r="B6" s="16" t="s">
        <v>55</v>
      </c>
      <c r="C6" s="48" t="s">
        <v>83</v>
      </c>
    </row>
    <row r="7" spans="1:16384" ht="27" customHeight="1" x14ac:dyDescent="0.25">
      <c r="A7" s="6"/>
      <c r="B7" s="17" t="s">
        <v>6</v>
      </c>
      <c r="C7" s="48" t="s">
        <v>65</v>
      </c>
    </row>
    <row r="8" spans="1:16384" ht="27" customHeight="1" x14ac:dyDescent="0.25">
      <c r="A8" s="6"/>
      <c r="B8" s="17" t="s">
        <v>7</v>
      </c>
      <c r="C8" s="48" t="s">
        <v>77</v>
      </c>
    </row>
    <row r="9" spans="1:16384" ht="24.75" customHeight="1" x14ac:dyDescent="0.25">
      <c r="A9" s="6"/>
      <c r="B9" s="17" t="s">
        <v>8</v>
      </c>
      <c r="C9" s="48" t="s">
        <v>78</v>
      </c>
    </row>
    <row r="10" spans="1:16384" ht="18" customHeight="1" x14ac:dyDescent="0.25">
      <c r="A10" s="6"/>
      <c r="B10" s="17" t="s">
        <v>9</v>
      </c>
      <c r="C10" s="48">
        <v>29.1</v>
      </c>
    </row>
    <row r="11" spans="1:16384" ht="18" customHeight="1" x14ac:dyDescent="0.25">
      <c r="A11" s="6"/>
      <c r="B11" s="17" t="s">
        <v>10</v>
      </c>
      <c r="C11" s="48" t="s">
        <v>66</v>
      </c>
    </row>
    <row r="12" spans="1:16384" ht="84.75" customHeight="1" x14ac:dyDescent="0.25">
      <c r="A12" s="6"/>
      <c r="B12" s="19" t="s">
        <v>14</v>
      </c>
      <c r="C12" s="48" t="s">
        <v>76</v>
      </c>
    </row>
    <row r="13" spans="1:16384" ht="38.25" customHeight="1" x14ac:dyDescent="0.25">
      <c r="A13" s="6"/>
      <c r="B13" s="22" t="s">
        <v>11</v>
      </c>
      <c r="C13" s="48" t="s">
        <v>66</v>
      </c>
    </row>
    <row r="14" spans="1:16384" ht="30" customHeight="1" x14ac:dyDescent="0.25">
      <c r="A14" s="6"/>
      <c r="B14" s="18" t="s">
        <v>56</v>
      </c>
      <c r="C14" s="57" t="s">
        <v>75</v>
      </c>
    </row>
    <row r="15" spans="1:16384" s="6" customFormat="1" ht="51.75" customHeight="1" x14ac:dyDescent="0.25">
      <c r="A15" s="24"/>
      <c r="B15" s="41" t="s">
        <v>57</v>
      </c>
      <c r="C15" s="48"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49" t="s">
        <v>67</v>
      </c>
    </row>
    <row r="17" spans="1:4" ht="26.25" customHeight="1" thickBot="1" x14ac:dyDescent="0.3">
      <c r="A17" s="6"/>
      <c r="B17" s="58" t="s">
        <v>63</v>
      </c>
      <c r="C17" s="59" t="s">
        <v>74</v>
      </c>
    </row>
    <row r="18" spans="1:4" ht="15" customHeight="1" x14ac:dyDescent="0.25">
      <c r="A18" s="6"/>
      <c r="B18" s="126" t="s">
        <v>13</v>
      </c>
      <c r="C18" s="127"/>
    </row>
    <row r="19" spans="1:4" ht="15" customHeight="1" x14ac:dyDescent="0.25">
      <c r="A19" s="6"/>
      <c r="B19" s="20" t="s">
        <v>21</v>
      </c>
      <c r="C19" s="128" t="s">
        <v>12</v>
      </c>
    </row>
    <row r="20" spans="1:4" x14ac:dyDescent="0.25">
      <c r="A20" s="6"/>
      <c r="B20" s="40"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4" t="s">
        <v>68</v>
      </c>
      <c r="C29" s="35" t="s">
        <v>73</v>
      </c>
      <c r="D29" s="35"/>
    </row>
    <row r="30" spans="1:4" x14ac:dyDescent="0.25">
      <c r="B30" s="36"/>
      <c r="C30" s="39" t="s">
        <v>82</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2024-03-27T07:59:09Z</cp:lastPrinted>
  <dcterms:created xsi:type="dcterms:W3CDTF">2015-10-12T12:03:25Z</dcterms:created>
  <dcterms:modified xsi:type="dcterms:W3CDTF">2024-03-28T09:04:16Z</dcterms:modified>
</cp:coreProperties>
</file>