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2075"/>
  </bookViews>
  <sheets>
    <sheet name="ПублПасп" sheetId="3" r:id="rId1"/>
    <sheet name="Застава" sheetId="2" r:id="rId2"/>
    <sheet name="5.3" sheetId="1" r:id="rId3"/>
  </sheets>
  <externalReferences>
    <externalReference r:id="rId4"/>
  </externalReference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calcChain.xml><?xml version="1.0" encoding="utf-8"?>
<calcChain xmlns="http://schemas.openxmlformats.org/spreadsheetml/2006/main">
  <c r="C3" i="3" l="1"/>
  <c r="B4" i="3"/>
  <c r="C4" i="3"/>
  <c r="C6" i="3"/>
  <c r="G6" i="3"/>
  <c r="J6" i="3"/>
  <c r="C7" i="3"/>
  <c r="H7" i="3"/>
  <c r="C9" i="3"/>
  <c r="H9" i="3"/>
  <c r="C10" i="3"/>
  <c r="H10" i="3"/>
  <c r="C11" i="3"/>
  <c r="C12" i="3"/>
  <c r="E13" i="3"/>
  <c r="F13" i="3"/>
  <c r="G13" i="3"/>
  <c r="H13" i="3"/>
  <c r="I13" i="3"/>
  <c r="J13" i="3"/>
  <c r="E14" i="3"/>
  <c r="F14" i="3"/>
  <c r="G14" i="3"/>
  <c r="H14" i="3"/>
  <c r="I14" i="3"/>
  <c r="J14" i="3"/>
  <c r="E15" i="3"/>
  <c r="F15" i="3"/>
  <c r="G15" i="3"/>
  <c r="H15" i="3"/>
  <c r="I15" i="3"/>
  <c r="J15" i="3"/>
  <c r="C18" i="3"/>
  <c r="C21" i="3"/>
  <c r="C23" i="3"/>
  <c r="G23" i="3"/>
  <c r="C24" i="3"/>
  <c r="C25" i="3"/>
  <c r="G25" i="3"/>
  <c r="G26" i="3"/>
  <c r="H26" i="3"/>
  <c r="B29" i="3"/>
  <c r="C29" i="3"/>
  <c r="E29" i="3"/>
  <c r="B2" i="2"/>
  <c r="C2" i="2"/>
  <c r="D2" i="2"/>
  <c r="E2" i="2"/>
  <c r="F2" i="2"/>
  <c r="G2" i="2"/>
  <c r="H2" i="2"/>
  <c r="I2" i="2"/>
  <c r="J2" i="2"/>
  <c r="K2" i="2"/>
  <c r="L2" i="2"/>
  <c r="M2" i="2"/>
  <c r="N2" i="2"/>
  <c r="O2" i="2"/>
  <c r="P2" i="2"/>
  <c r="Q2" i="2"/>
  <c r="R2" i="2"/>
  <c r="S2" i="2"/>
  <c r="T2" i="2"/>
  <c r="U2" i="2"/>
  <c r="V2" i="2"/>
  <c r="W2" i="2"/>
  <c r="B3" i="2"/>
  <c r="C3" i="2"/>
  <c r="D3" i="2"/>
  <c r="E3" i="2"/>
  <c r="F3" i="2"/>
  <c r="G3" i="2"/>
  <c r="H3" i="2"/>
  <c r="I3" i="2"/>
  <c r="J3" i="2"/>
  <c r="K3" i="2"/>
  <c r="L3" i="2"/>
  <c r="M3" i="2"/>
  <c r="N3" i="2"/>
  <c r="O3" i="2"/>
  <c r="P3" i="2"/>
  <c r="Q3" i="2"/>
  <c r="R3" i="2"/>
  <c r="S3" i="2"/>
  <c r="T3" i="2"/>
  <c r="U3" i="2"/>
  <c r="V3" i="2"/>
  <c r="W3" i="2"/>
  <c r="B4" i="2"/>
  <c r="C4" i="2"/>
  <c r="D4" i="2"/>
  <c r="E4" i="2"/>
  <c r="F4" i="2"/>
  <c r="G4" i="2"/>
  <c r="H4" i="2"/>
  <c r="I4" i="2"/>
  <c r="J4" i="2"/>
  <c r="K4" i="2"/>
  <c r="L4" i="2"/>
  <c r="M4" i="2"/>
  <c r="N4" i="2"/>
  <c r="O4" i="2"/>
  <c r="P4" i="2"/>
  <c r="Q4" i="2"/>
  <c r="R4" i="2"/>
  <c r="S4" i="2"/>
  <c r="T4" i="2"/>
  <c r="U4" i="2"/>
  <c r="V4" i="2"/>
  <c r="W4" i="2"/>
  <c r="B5" i="2"/>
  <c r="C5" i="2"/>
  <c r="D5" i="2"/>
  <c r="E5" i="2"/>
  <c r="F5" i="2"/>
  <c r="G5" i="2"/>
  <c r="H5" i="2"/>
  <c r="I5" i="2"/>
  <c r="J5" i="2"/>
  <c r="K5" i="2"/>
  <c r="L5" i="2"/>
  <c r="M5" i="2"/>
  <c r="N5" i="2"/>
  <c r="O5" i="2"/>
  <c r="P5" i="2"/>
  <c r="Q5" i="2"/>
  <c r="R5" i="2"/>
  <c r="S5" i="2"/>
  <c r="T5" i="2"/>
  <c r="U5" i="2"/>
  <c r="V5" i="2"/>
  <c r="W5" i="2"/>
  <c r="B6" i="2"/>
  <c r="C6" i="2"/>
  <c r="D6" i="2"/>
  <c r="E6" i="2"/>
  <c r="F6" i="2"/>
  <c r="G6" i="2"/>
  <c r="H6" i="2"/>
  <c r="I6" i="2"/>
  <c r="J6" i="2"/>
  <c r="K6" i="2"/>
  <c r="L6" i="2"/>
  <c r="M6" i="2"/>
  <c r="N6" i="2"/>
  <c r="O6" i="2"/>
  <c r="P6" i="2"/>
  <c r="Q6" i="2"/>
  <c r="R6" i="2"/>
  <c r="S6" i="2"/>
  <c r="T6" i="2"/>
  <c r="U6" i="2"/>
  <c r="V6" i="2"/>
  <c r="W6" i="2"/>
  <c r="B7" i="2"/>
  <c r="C7" i="2"/>
  <c r="D7" i="2"/>
  <c r="E7" i="2"/>
  <c r="F7" i="2"/>
  <c r="G7" i="2"/>
  <c r="H7" i="2"/>
  <c r="I7" i="2"/>
  <c r="J7" i="2"/>
  <c r="K7" i="2"/>
  <c r="L7" i="2"/>
  <c r="M7" i="2"/>
  <c r="N7" i="2"/>
  <c r="O7" i="2"/>
  <c r="P7" i="2"/>
  <c r="Q7" i="2"/>
  <c r="R7" i="2"/>
  <c r="S7" i="2"/>
  <c r="T7" i="2"/>
  <c r="U7" i="2"/>
  <c r="V7" i="2"/>
  <c r="W7" i="2"/>
  <c r="B8" i="2"/>
  <c r="C8" i="2"/>
  <c r="D8" i="2"/>
  <c r="E8" i="2"/>
  <c r="F8" i="2"/>
  <c r="G8" i="2"/>
  <c r="H8" i="2"/>
  <c r="I8" i="2"/>
  <c r="J8" i="2"/>
  <c r="K8" i="2"/>
  <c r="L8" i="2"/>
  <c r="M8" i="2"/>
  <c r="N8" i="2"/>
  <c r="O8" i="2"/>
  <c r="P8" i="2"/>
  <c r="Q8" i="2"/>
  <c r="R8" i="2"/>
  <c r="S8" i="2"/>
  <c r="T8" i="2"/>
  <c r="U8" i="2"/>
  <c r="V8" i="2"/>
  <c r="W8" i="2"/>
</calcChain>
</file>

<file path=xl/sharedStrings.xml><?xml version="1.0" encoding="utf-8"?>
<sst xmlns="http://schemas.openxmlformats.org/spreadsheetml/2006/main" count="121" uniqueCount="99">
  <si>
    <t>G18N020059</t>
  </si>
  <si>
    <t>Інше</t>
  </si>
  <si>
    <t>Ціна продажу:</t>
  </si>
  <si>
    <t>Зміна вартості в процесі торгів:</t>
  </si>
  <si>
    <t>Початкова вартість:</t>
  </si>
  <si>
    <t>Дата проведення:</t>
  </si>
  <si>
    <t>№</t>
  </si>
  <si>
    <t>Паспорт торгів:</t>
  </si>
  <si>
    <t>Оціночна вартість активу грн. без ПДВ</t>
  </si>
  <si>
    <t>Дата оцінки</t>
  </si>
  <si>
    <t>ТОВ "ОЦІНОЧНА ФІРМА "ДЕ ВІЗУ"</t>
  </si>
  <si>
    <t xml:space="preserve">Назва суб'єкта оціночної діяльності </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</si>
  <si>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</si>
  <si>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</si>
  <si>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6.1.7. Стислий опис застави</t>
  </si>
  <si>
    <t>6.1.6. Класифікатор застави (нерухомість -1,  рухоме майно - 2, товари в обороті -3, майнові права- 4, цінні папери-5)</t>
  </si>
  <si>
    <t>6.1.5.Вартість застави відповідно до останньої переоцінки, грн</t>
  </si>
  <si>
    <t>6.1.4 Дата останньої переоцінки</t>
  </si>
  <si>
    <t>6.1.3. Вартість застави на дату укладання договору, грн</t>
  </si>
  <si>
    <t>6.1.2. Фактична адреса місцезнаходження об'єкта:</t>
  </si>
  <si>
    <t>6.1. Застава*</t>
  </si>
  <si>
    <t>І.В. Біла</t>
  </si>
  <si>
    <t>фізичних осіб на ліквідацію ПАТ «АКБ «КАПІТАЛ»</t>
  </si>
  <si>
    <t xml:space="preserve">Фонду гарантування вкладів                                                                      </t>
  </si>
  <si>
    <t xml:space="preserve">Уповноважена особа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</si>
  <si>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</si>
  <si>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 xml:space="preserve">      - інші права, що пов’язані або випливають із прав вимоги. </t>
  </si>
  <si>
    <t xml:space="preserve">- право отримання грошових коштів/відшкодування за наслідками зміни або розірвання укладених договорів;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</si>
  <si>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</si>
  <si>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право отримання грошових коштів/відшкодування за наслідками недійсності/нікчемності укладених договорів;</t>
  </si>
  <si>
    <t xml:space="preserve">- права кредитора за правами вимоги, які виникнуть в майбутньому у разі скасування рішень про їх недійсність або зміну; </t>
  </si>
  <si>
    <t xml:space="preserve">- право оскаржувати недійсність прав вимоги, в тому числі право оскаржувати в судовому порядку недійсність прав вимоги;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</si>
  <si>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</si>
  <si>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</si>
  <si>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4. Предмет продажу для активу, віднесеного до підгрупи ІІІн групи активів, складають наступні майнові права (окремі або в сукупності):</t>
  </si>
  <si>
    <t xml:space="preserve">      - інші права, що пов’язані або випливають із прав вимоги.</t>
  </si>
  <si>
    <t xml:space="preserve">- права кредитора за правами вимоги, які виникнуть в майбутньому у разі скасування рішень про їх припинення або зміну; </t>
  </si>
  <si>
    <t xml:space="preserve">- право оскаржувати припинення прав вимоги, в тому числі право оскаржувати в судовому порядку припинення (відсутність) прав вимоги; </t>
  </si>
  <si>
    <t>3. Предмет продажу для активу, віднесеного до підгрупи ІІІп, складають наступні майнові права (окремі або в сукупності):</t>
  </si>
  <si>
    <t>- інші права, що пов’язані або випливають із майнових прав (прав вимоги).</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</si>
  <si>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</si>
  <si>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</si>
  <si>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</si>
  <si>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</si>
  <si>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</si>
  <si>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2. Предмет продажу для активу, віднесеного до ІІ групи активів, складають наступні майнові права (окремі або в сукупності): </t>
  </si>
  <si>
    <t>1. Предмет продажу для активу, віднесеного до І групи активів, складається з прав вимоги за кредитним договором.</t>
  </si>
  <si>
    <t>Оцінчна вартість активу грн. без ПДВ</t>
  </si>
  <si>
    <t>Дата оцінки активу</t>
  </si>
  <si>
    <t xml:space="preserve">Суб'єкт оціночної діяльності </t>
  </si>
  <si>
    <t>Сума, в грн</t>
  </si>
  <si>
    <t>Порука</t>
  </si>
  <si>
    <t>Застава!</t>
  </si>
  <si>
    <t>Майнові права</t>
  </si>
  <si>
    <t>Дата визнання Позичальника банкрутом:</t>
  </si>
  <si>
    <t xml:space="preserve"> Обладнання</t>
  </si>
  <si>
    <t>Банк внесений до реєстру кредиторів (так/ні):</t>
  </si>
  <si>
    <t xml:space="preserve"> Товари в обігу</t>
  </si>
  <si>
    <t>Дата початку банкрутства:</t>
  </si>
  <si>
    <t xml:space="preserve"> Цілісний майновий комплекс</t>
  </si>
  <si>
    <t>ні</t>
  </si>
  <si>
    <t>Судове провадження (так/ні):</t>
  </si>
  <si>
    <t xml:space="preserve"> Нерухомість</t>
  </si>
  <si>
    <t>ДВС (дата провадження):</t>
  </si>
  <si>
    <t xml:space="preserve"> Земельні ділянки</t>
  </si>
  <si>
    <t>Факт звернення до суду (дата):</t>
  </si>
  <si>
    <t xml:space="preserve"> Транспортні засоби, спецтехніка</t>
  </si>
  <si>
    <t>-</t>
  </si>
  <si>
    <t>Надіслання вимоги/претензії (дата):</t>
  </si>
  <si>
    <t>Опис предмета застави</t>
  </si>
  <si>
    <t>Заставна вартість поруки, грн.</t>
  </si>
  <si>
    <t>Заставна вартість, грн.</t>
  </si>
  <si>
    <t>Вид забезпечення</t>
  </si>
  <si>
    <t>Залучення колекторів (так/ні):</t>
  </si>
  <si>
    <t xml:space="preserve"> ЗАБЕЗПЕЧЕННЯ ЗА МАЙНОВИМИ ПРАВАМИ</t>
  </si>
  <si>
    <t xml:space="preserve"> СТАН ПРЕТЕНЗІЙНО-ПОЗОВНОЇ РОБОТИ</t>
  </si>
  <si>
    <t>Місце знаходження Позичальника (область, місто):</t>
  </si>
  <si>
    <t>Ставка, %</t>
  </si>
  <si>
    <t>Заборгованість по нарахованим доходам за кредитом в валюті кредиту, грн.*</t>
  </si>
  <si>
    <t xml:space="preserve"> Залишок заборгованості по тілу в валюті кредиту, грн.*</t>
  </si>
  <si>
    <t>Валюта</t>
  </si>
  <si>
    <t>Дата закінчення договору</t>
  </si>
  <si>
    <t>Дата укладання договору</t>
  </si>
  <si>
    <t>Відмітка про розташування у Криму
або зоні АТО:</t>
  </si>
  <si>
    <t xml:space="preserve"> Наявність поручителя:</t>
  </si>
  <si>
    <t>КВЕД:</t>
  </si>
  <si>
    <t xml:space="preserve"> Кількість днів просрочення оплати боргу:</t>
  </si>
  <si>
    <t>Тип (юр./фіз. особа):</t>
  </si>
  <si>
    <t>згідно умов КД</t>
  </si>
  <si>
    <t xml:space="preserve"> Загальна заборгованость (пені та штрафи), грн.:</t>
  </si>
  <si>
    <t xml:space="preserve"> Загальна заборгованость (тіло,%), грн.:</t>
  </si>
  <si>
    <t>Кредитний договір (№, дата):</t>
  </si>
  <si>
    <t xml:space="preserve"> Наявність документів кредитної справи ("так" /"ні"):</t>
  </si>
  <si>
    <t xml:space="preserve"> Тип кредитного продукту:</t>
  </si>
  <si>
    <t>Назва банку:</t>
  </si>
  <si>
    <t xml:space="preserve"> ОПИС ЗАБОРГОВАНОСТІ ТА ОСНОВНІ ДАНІ ЩОДО КРЕДИТУ</t>
  </si>
  <si>
    <t xml:space="preserve"> ОПИС ПОЗИЧАЛЬНИКА</t>
  </si>
  <si>
    <t>Дата розрахунку заборгованості</t>
  </si>
  <si>
    <t>ПУБЛІЧНИЙ ПАСПОРТ АКТИВУ
щодо прав вимоги за кредитом</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</si>
</sst>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_-;_-* &quot;-&quot;??_₴_-;_-@_-"/>
    <numFmt numFmtId="165" formatCode="_-* #,##0_₴_-;\-* #,##0_₴_-;_-* &quot;-&quot;??_₴_-;_-@_-"/>
    <numFmt numFmtId="166" formatCode="_-* #,##0_₴_-;\-* #,##0_₴_-;_-* &quot;-&quot;_₴_-;_-@_-"/>
    <numFmt numFmtId="167" formatCode="#,##0_₴"/>
  </numFmts>
  <fonts count="26" x14ac:knownFonts="1">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indexed="8"/>
      <name val="Times New Roman"/>
      <family val="1"/>
      <charset val="204"/>
    </font>
    <font>
      <sz val="11"/>
      <color rgb="FF000000"/>
      <name val="Calibri"/>
      <family val="2"/>
      <scheme val="minor"/>
    </font>
    <font>
      <i/>
      <sz val="8"/>
      <name val="Times New Roman"/>
      <family val="1"/>
      <charset val="204"/>
    </font>
    <font>
      <i/>
      <sz val="8"/>
      <color rgb="FF1F497D"/>
      <name val="Times New Roman"/>
      <family val="1"/>
      <charset val="204"/>
    </font>
    <font>
      <sz val="8"/>
      <color theme="1"/>
      <name val="Calibri"/>
      <family val="2"/>
      <charset val="204"/>
      <scheme val="minor"/>
    </font>
    <font>
      <sz val="8"/>
      <name val="Times New Roman"/>
      <family val="1"/>
      <charset val="204"/>
    </font>
    <font>
      <sz val="8"/>
      <color indexed="8"/>
      <name val="Times New Roman"/>
      <family val="1"/>
      <charset val="204"/>
    </font>
    <font>
      <b/>
      <sz val="11"/>
      <color indexed="8"/>
      <name val="Times New Roman"/>
      <family val="1"/>
      <charset val="204"/>
    </font>
    <font>
      <b/>
      <sz val="11"/>
      <color rgb="FF000000"/>
      <name val="Times New Roman"/>
      <family val="1"/>
      <charset val="204"/>
    </font>
    <font>
      <sz val="11"/>
      <color rgb="FF000000"/>
      <name val="Calibri"/>
      <family val="2"/>
      <charset val="204"/>
      <scheme val="minor"/>
    </font>
    <font>
      <sz val="11"/>
      <color rgb="FF000000"/>
      <name val="Times New Roman"/>
      <family val="1"/>
      <charset val="204"/>
    </font>
    <font>
      <sz val="8"/>
      <color theme="1"/>
      <name val="Arial"/>
      <family val="2"/>
      <charset val="204"/>
    </font>
    <font>
      <sz val="10"/>
      <color theme="1"/>
      <name val="Times New Roman"/>
      <family val="1"/>
      <charset val="204"/>
    </font>
    <font>
      <b/>
      <sz val="10"/>
      <color theme="1"/>
      <name val="Times New Roman"/>
      <family val="1"/>
      <charset val="204"/>
    </font>
    <font>
      <sz val="11"/>
      <name val="Calibri"/>
      <family val="2"/>
      <charset val="204"/>
      <scheme val="minor"/>
    </font>
    <font>
      <b/>
      <sz val="11"/>
      <name val="Calibri"/>
      <family val="2"/>
      <charset val="204"/>
      <scheme val="minor"/>
    </font>
    <font>
      <u/>
      <sz val="11"/>
      <color theme="10"/>
      <name val="Calibri"/>
      <family val="2"/>
      <charset val="204"/>
    </font>
    <font>
      <i/>
      <sz val="11"/>
      <color theme="1"/>
      <name val="Calibri"/>
      <family val="2"/>
      <charset val="204"/>
      <scheme val="minor"/>
    </font>
    <font>
      <b/>
      <sz val="11"/>
      <color indexed="8"/>
      <name val="Calibri"/>
      <family val="2"/>
      <charset val="204"/>
      <scheme val="minor"/>
    </font>
    <font>
      <b/>
      <sz val="11"/>
      <color rgb="FFFF0000"/>
      <name val="Calibri"/>
      <family val="2"/>
      <charset val="204"/>
      <scheme val="minor"/>
    </font>
    <font>
      <sz val="12"/>
      <color theme="3"/>
      <name val="Calibri"/>
      <family val="2"/>
      <charset val="204"/>
      <scheme val="minor"/>
    </font>
    <font>
      <b/>
      <sz val="12"/>
      <color theme="3"/>
      <name val="Calibri"/>
      <family val="2"/>
      <charset val="204"/>
      <scheme val="minor"/>
    </font>
    <font>
      <b/>
      <sz val="12"/>
      <name val="Calibri"/>
      <family val="2"/>
      <charset val="204"/>
      <scheme val="minor"/>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0"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s>
  <cellStyleXfs count="5">
    <xf numFmtId="0" fontId="0" fillId="0" borderId="0"/>
    <xf numFmtId="164" fontId="1" fillId="0" borderId="0" applyFont="0" applyFill="0" applyBorder="0" applyAlignment="0" applyProtection="0"/>
    <xf numFmtId="9" fontId="1" fillId="0" borderId="0" applyFont="0" applyFill="0" applyBorder="0" applyAlignment="0" applyProtection="0"/>
    <xf numFmtId="0" fontId="4" fillId="0" borderId="0"/>
    <xf numFmtId="0" fontId="19" fillId="0" borderId="0" applyNumberFormat="0" applyFill="0" applyBorder="0" applyAlignment="0" applyProtection="0">
      <alignment vertical="top"/>
      <protection locked="0"/>
    </xf>
  </cellStyleXfs>
  <cellXfs count="149">
    <xf numFmtId="0" fontId="0" fillId="0" borderId="0" xfId="0"/>
    <xf numFmtId="0" fontId="0" fillId="0" borderId="1" xfId="0" applyBorder="1"/>
    <xf numFmtId="0" fontId="0" fillId="0" borderId="0" xfId="0" applyBorder="1"/>
    <xf numFmtId="165" fontId="1" fillId="0" borderId="1" xfId="1" applyNumberFormat="1" applyFont="1" applyBorder="1"/>
    <xf numFmtId="9" fontId="1" fillId="0" borderId="1" xfId="2" applyFont="1" applyBorder="1"/>
    <xf numFmtId="14" fontId="0" fillId="0" borderId="1" xfId="0" applyNumberFormat="1" applyBorder="1"/>
    <xf numFmtId="165" fontId="1" fillId="0" borderId="1" xfId="1" applyNumberFormat="1" applyFont="1" applyBorder="1" applyAlignment="1">
      <alignment horizontal="center"/>
    </xf>
    <xf numFmtId="14" fontId="0" fillId="0" borderId="1" xfId="0" applyNumberFormat="1" applyBorder="1" applyAlignment="1">
      <alignment horizontal="center"/>
    </xf>
    <xf numFmtId="0" fontId="0" fillId="0" borderId="1" xfId="0" applyBorder="1" applyAlignment="1">
      <alignment horizontal="center"/>
    </xf>
    <xf numFmtId="0" fontId="1" fillId="0" borderId="1" xfId="1" applyNumberFormat="1" applyFont="1" applyBorder="1" applyAlignment="1">
      <alignment horizontal="center"/>
    </xf>
    <xf numFmtId="0" fontId="0" fillId="0" borderId="1" xfId="0" applyBorder="1" applyAlignment="1">
      <alignment horizontal="center"/>
    </xf>
    <xf numFmtId="0" fontId="0" fillId="2" borderId="0" xfId="0" applyFill="1" applyBorder="1" applyAlignment="1">
      <alignment horizontal="left"/>
    </xf>
    <xf numFmtId="0" fontId="0" fillId="2" borderId="0" xfId="0" applyFill="1" applyBorder="1"/>
    <xf numFmtId="14" fontId="0" fillId="2" borderId="0" xfId="0" applyNumberFormat="1" applyFill="1" applyBorder="1" applyAlignment="1">
      <alignment horizontal="left"/>
    </xf>
    <xf numFmtId="0" fontId="0" fillId="2" borderId="0" xfId="0" applyNumberFormat="1" applyFill="1" applyBorder="1" applyAlignment="1">
      <alignment horizontal="left"/>
    </xf>
    <xf numFmtId="0" fontId="0" fillId="2" borderId="1" xfId="0" applyNumberFormat="1" applyFill="1" applyBorder="1" applyAlignment="1">
      <alignment horizontal="left"/>
    </xf>
    <xf numFmtId="0" fontId="0" fillId="2" borderId="1" xfId="0" applyFill="1" applyBorder="1"/>
    <xf numFmtId="0" fontId="0" fillId="0" borderId="0" xfId="0" applyBorder="1" applyAlignment="1"/>
    <xf numFmtId="164" fontId="0" fillId="0" borderId="1" xfId="1" applyFont="1" applyBorder="1" applyAlignment="1"/>
    <xf numFmtId="0" fontId="0" fillId="2" borderId="1" xfId="0" applyFill="1" applyBorder="1" applyAlignment="1"/>
    <xf numFmtId="0" fontId="3" fillId="0" borderId="0" xfId="0" applyFont="1" applyFill="1" applyBorder="1" applyAlignment="1">
      <alignment vertical="center" wrapText="1"/>
    </xf>
    <xf numFmtId="14" fontId="3" fillId="0" borderId="1" xfId="0" applyNumberFormat="1" applyFont="1" applyFill="1" applyBorder="1" applyAlignment="1">
      <alignment vertic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7" fillId="0" borderId="1" xfId="0" applyFont="1" applyBorder="1" applyAlignment="1">
      <alignment wrapText="1"/>
    </xf>
    <xf numFmtId="0" fontId="8" fillId="0" borderId="1" xfId="0" applyFont="1" applyFill="1" applyBorder="1" applyAlignment="1">
      <alignment vertical="center" wrapText="1"/>
    </xf>
    <xf numFmtId="0" fontId="0" fillId="0" borderId="0" xfId="0" applyAlignment="1">
      <alignment wrapText="1"/>
    </xf>
    <xf numFmtId="0" fontId="9" fillId="0" borderId="1" xfId="0" applyFont="1" applyFill="1" applyBorder="1" applyAlignment="1">
      <alignment vertical="center" wrapText="1"/>
    </xf>
    <xf numFmtId="166" fontId="7" fillId="0" borderId="1" xfId="0" applyNumberFormat="1" applyFont="1" applyBorder="1" applyAlignment="1">
      <alignment wrapText="1"/>
    </xf>
    <xf numFmtId="14" fontId="7" fillId="0" borderId="1" xfId="0" applyNumberFormat="1" applyFont="1" applyBorder="1" applyAlignment="1">
      <alignment wrapText="1"/>
    </xf>
    <xf numFmtId="0" fontId="9" fillId="0" borderId="1" xfId="0" applyFont="1" applyFill="1" applyBorder="1" applyAlignment="1">
      <alignment horizontal="left" vertical="center" wrapText="1"/>
    </xf>
    <xf numFmtId="0" fontId="10" fillId="0" borderId="1" xfId="0" applyFont="1" applyBorder="1" applyAlignment="1">
      <alignment horizontal="left"/>
    </xf>
    <xf numFmtId="0" fontId="11" fillId="0" borderId="0" xfId="0" applyFont="1" applyAlignment="1">
      <alignment horizontal="justify" vertical="center"/>
    </xf>
    <xf numFmtId="0" fontId="11" fillId="0" borderId="0" xfId="0" applyFont="1" applyAlignment="1">
      <alignment horizontal="center"/>
    </xf>
    <xf numFmtId="0" fontId="11" fillId="0" borderId="0" xfId="0" applyFont="1"/>
    <xf numFmtId="0" fontId="12" fillId="0" borderId="0" xfId="0" applyFont="1"/>
    <xf numFmtId="14" fontId="13" fillId="0" borderId="0" xfId="0" applyNumberFormat="1" applyFont="1"/>
    <xf numFmtId="0" fontId="14" fillId="3" borderId="0" xfId="0" applyFont="1" applyFill="1" applyAlignment="1">
      <alignment vertical="center"/>
    </xf>
    <xf numFmtId="0" fontId="15" fillId="3" borderId="0" xfId="0" applyFont="1" applyFill="1" applyAlignment="1">
      <alignment horizontal="left" vertical="center"/>
    </xf>
    <xf numFmtId="0" fontId="15" fillId="3" borderId="0" xfId="0" applyFont="1" applyFill="1" applyAlignment="1">
      <alignment horizontal="left" vertical="center" indent="2"/>
    </xf>
    <xf numFmtId="0" fontId="16" fillId="3" borderId="0" xfId="0" applyFont="1" applyFill="1" applyAlignment="1">
      <alignment horizontal="left" vertical="center"/>
    </xf>
    <xf numFmtId="0" fontId="15" fillId="3" borderId="0" xfId="0" applyFont="1" applyFill="1" applyAlignment="1">
      <alignment horizontal="justify" vertical="center"/>
    </xf>
    <xf numFmtId="0" fontId="14" fillId="2" borderId="0" xfId="0" applyFont="1" applyFill="1" applyAlignment="1">
      <alignment horizontal="left" vertical="center"/>
    </xf>
    <xf numFmtId="0" fontId="0" fillId="2" borderId="0" xfId="0" applyFill="1" applyAlignment="1">
      <alignment horizontal="left"/>
    </xf>
    <xf numFmtId="0" fontId="16" fillId="2" borderId="0" xfId="0" applyFont="1" applyFill="1" applyAlignment="1">
      <alignment horizontal="left" vertical="center"/>
    </xf>
    <xf numFmtId="4" fontId="17" fillId="0" borderId="1" xfId="0" applyNumberFormat="1" applyFont="1" applyFill="1" applyBorder="1" applyAlignment="1" applyProtection="1">
      <alignment horizontal="center"/>
    </xf>
    <xf numFmtId="0" fontId="17" fillId="0" borderId="1" xfId="0" applyFont="1" applyFill="1" applyBorder="1"/>
    <xf numFmtId="14" fontId="17" fillId="0" borderId="1" xfId="1" applyNumberFormat="1" applyFont="1" applyFill="1" applyBorder="1" applyAlignment="1" applyProtection="1">
      <alignment horizontal="center" wrapText="1"/>
    </xf>
    <xf numFmtId="14" fontId="17" fillId="0" borderId="1" xfId="0" applyNumberFormat="1" applyFont="1" applyFill="1" applyBorder="1" applyAlignment="1" applyProtection="1">
      <alignment horizontal="center"/>
    </xf>
    <xf numFmtId="165" fontId="18" fillId="0" borderId="1" xfId="1" applyNumberFormat="1" applyFont="1" applyFill="1" applyBorder="1" applyAlignment="1" applyProtection="1">
      <alignment horizontal="center" wrapText="1"/>
    </xf>
    <xf numFmtId="0" fontId="18" fillId="0" borderId="1" xfId="0" applyFont="1" applyFill="1" applyBorder="1"/>
    <xf numFmtId="0" fontId="18" fillId="0" borderId="1" xfId="0" applyFont="1" applyFill="1" applyBorder="1" applyAlignment="1" applyProtection="1">
      <alignment horizontal="center" wrapText="1"/>
    </xf>
    <xf numFmtId="14" fontId="18" fillId="0" borderId="1" xfId="0" applyNumberFormat="1" applyFont="1" applyFill="1" applyBorder="1" applyAlignment="1" applyProtection="1">
      <alignment horizontal="center" wrapText="1"/>
    </xf>
    <xf numFmtId="0" fontId="0" fillId="0" borderId="0" xfId="0" applyAlignment="1"/>
    <xf numFmtId="0" fontId="17" fillId="0" borderId="0" xfId="0" applyFont="1" applyFill="1" applyAlignment="1"/>
    <xf numFmtId="0" fontId="17" fillId="0" borderId="0" xfId="0" applyFont="1" applyFill="1" applyAlignment="1"/>
    <xf numFmtId="0" fontId="17" fillId="0" borderId="0" xfId="0" applyFont="1" applyFill="1" applyAlignment="1">
      <alignment wrapText="1"/>
    </xf>
    <xf numFmtId="0" fontId="0" fillId="0" borderId="2" xfId="0" applyFont="1" applyFill="1" applyBorder="1"/>
    <xf numFmtId="0" fontId="0" fillId="0" borderId="3" xfId="0" applyFont="1" applyFill="1" applyBorder="1"/>
    <xf numFmtId="3" fontId="2" fillId="0" borderId="1" xfId="0" applyNumberFormat="1" applyFont="1" applyFill="1" applyBorder="1" applyAlignment="1">
      <alignment horizontal="right" wrapText="1"/>
    </xf>
    <xf numFmtId="0" fontId="2" fillId="0" borderId="2" xfId="0" applyFont="1" applyFill="1" applyBorder="1" applyAlignment="1" applyProtection="1">
      <alignment horizontal="left" vertical="center" wrapText="1"/>
    </xf>
    <xf numFmtId="0" fontId="2" fillId="0" borderId="3" xfId="0" applyFont="1" applyFill="1" applyBorder="1" applyAlignment="1" applyProtection="1">
      <alignment horizontal="left" vertical="center" wrapText="1"/>
    </xf>
    <xf numFmtId="0" fontId="0" fillId="0" borderId="0" xfId="0" applyFont="1" applyFill="1"/>
    <xf numFmtId="0" fontId="19" fillId="0" borderId="1" xfId="4" applyFont="1" applyFill="1" applyBorder="1" applyAlignment="1" applyProtection="1">
      <alignment horizontal="center"/>
    </xf>
    <xf numFmtId="167" fontId="20" fillId="0" borderId="1" xfId="0" applyNumberFormat="1" applyFont="1" applyFill="1" applyBorder="1" applyAlignment="1" applyProtection="1">
      <alignment vertical="center"/>
      <protection locked="0"/>
    </xf>
    <xf numFmtId="167" fontId="0" fillId="0" borderId="1" xfId="0" applyNumberFormat="1" applyFont="1" applyFill="1" applyBorder="1" applyAlignment="1" applyProtection="1">
      <alignment vertical="center"/>
      <protection locked="0"/>
    </xf>
    <xf numFmtId="0" fontId="2" fillId="0" borderId="4" xfId="0" applyFont="1" applyFill="1" applyBorder="1" applyAlignment="1" applyProtection="1">
      <alignment horizontal="left" vertical="center" wrapText="1"/>
    </xf>
    <xf numFmtId="0" fontId="0" fillId="0" borderId="1" xfId="0" applyFont="1" applyFill="1" applyBorder="1" applyAlignment="1">
      <alignment horizontal="center" vertical="center"/>
    </xf>
    <xf numFmtId="14" fontId="0" fillId="0" borderId="1" xfId="0" applyNumberFormat="1" applyFont="1" applyFill="1" applyBorder="1" applyAlignment="1" applyProtection="1">
      <alignment horizontal="center" vertical="center"/>
    </xf>
    <xf numFmtId="0" fontId="2" fillId="0" borderId="1" xfId="0" applyFont="1" applyFill="1" applyBorder="1" applyAlignment="1" applyProtection="1">
      <alignment horizontal="left" vertical="center" wrapText="1"/>
    </xf>
    <xf numFmtId="0" fontId="0" fillId="0" borderId="5" xfId="0" applyBorder="1"/>
    <xf numFmtId="0" fontId="0" fillId="0" borderId="1" xfId="0" applyFont="1" applyFill="1" applyBorder="1" applyAlignment="1" applyProtection="1">
      <alignment horizontal="center" vertical="center"/>
    </xf>
    <xf numFmtId="0" fontId="0" fillId="0" borderId="1" xfId="0" applyNumberFormat="1" applyFont="1" applyFill="1" applyBorder="1" applyAlignment="1" applyProtection="1">
      <alignment horizontal="center" vertical="center"/>
    </xf>
    <xf numFmtId="0" fontId="0" fillId="0" borderId="1" xfId="0" applyFont="1" applyFill="1" applyBorder="1" applyProtection="1"/>
    <xf numFmtId="0" fontId="2" fillId="0" borderId="1" xfId="0" applyFont="1" applyFill="1" applyBorder="1" applyAlignment="1" applyProtection="1">
      <alignment horizontal="center" vertical="center" wrapText="1"/>
    </xf>
    <xf numFmtId="0" fontId="0" fillId="0" borderId="2" xfId="0" applyFill="1" applyBorder="1" applyAlignment="1">
      <alignment vertical="center"/>
    </xf>
    <xf numFmtId="0" fontId="2" fillId="0" borderId="3" xfId="0" applyFont="1" applyFill="1" applyBorder="1" applyAlignment="1" applyProtection="1">
      <alignment horizontal="center" vertical="center" wrapText="1"/>
    </xf>
    <xf numFmtId="0" fontId="2" fillId="0" borderId="6" xfId="0" applyFont="1" applyFill="1" applyBorder="1" applyAlignment="1">
      <alignment horizontal="center"/>
    </xf>
    <xf numFmtId="0" fontId="2" fillId="0" borderId="2" xfId="0" applyFont="1" applyFill="1" applyBorder="1" applyAlignment="1">
      <alignment horizontal="center"/>
    </xf>
    <xf numFmtId="0" fontId="2" fillId="0" borderId="4" xfId="0" applyFont="1" applyFill="1" applyBorder="1" applyAlignment="1">
      <alignment horizontal="center"/>
    </xf>
    <xf numFmtId="0" fontId="2" fillId="0" borderId="3" xfId="0" applyFont="1" applyFill="1" applyBorder="1" applyAlignment="1">
      <alignment horizontal="center"/>
    </xf>
    <xf numFmtId="0" fontId="0" fillId="0" borderId="0" xfId="0" applyFont="1" applyFill="1" applyBorder="1"/>
    <xf numFmtId="0" fontId="2" fillId="0" borderId="2" xfId="0" applyFont="1" applyFill="1" applyBorder="1" applyAlignment="1" applyProtection="1">
      <alignment horizontal="center"/>
    </xf>
    <xf numFmtId="0" fontId="2" fillId="0" borderId="3" xfId="0" applyFont="1" applyFill="1" applyBorder="1" applyAlignment="1" applyProtection="1">
      <alignment horizontal="center"/>
    </xf>
    <xf numFmtId="9" fontId="0" fillId="0" borderId="5" xfId="0" applyNumberFormat="1" applyFont="1" applyFill="1" applyBorder="1" applyAlignment="1" applyProtection="1">
      <alignment horizontal="center"/>
    </xf>
    <xf numFmtId="165" fontId="1" fillId="0" borderId="0" xfId="1" applyNumberFormat="1" applyFont="1" applyFill="1" applyBorder="1" applyAlignment="1" applyProtection="1">
      <alignment horizontal="center" wrapText="1"/>
    </xf>
    <xf numFmtId="0" fontId="0" fillId="0" borderId="0" xfId="0"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lignment horizontal="center" vertical="center"/>
    </xf>
    <xf numFmtId="0" fontId="0" fillId="0" borderId="0" xfId="0" applyFont="1" applyFill="1" applyBorder="1" applyProtection="1"/>
    <xf numFmtId="0" fontId="0" fillId="0" borderId="7" xfId="0" applyFont="1" applyFill="1" applyBorder="1" applyProtection="1"/>
    <xf numFmtId="9" fontId="0" fillId="0" borderId="2" xfId="0" applyNumberFormat="1" applyFont="1" applyFill="1" applyBorder="1" applyAlignment="1" applyProtection="1">
      <alignment horizontal="center"/>
    </xf>
    <xf numFmtId="165" fontId="1" fillId="0" borderId="1" xfId="1" applyNumberFormat="1" applyFont="1" applyFill="1" applyBorder="1" applyAlignment="1" applyProtection="1">
      <alignment horizontal="center" wrapText="1"/>
    </xf>
    <xf numFmtId="0" fontId="0" fillId="0" borderId="2" xfId="0" applyFont="1" applyFill="1" applyBorder="1" applyAlignment="1" applyProtection="1">
      <alignment horizontal="center"/>
    </xf>
    <xf numFmtId="14" fontId="0" fillId="0" borderId="2" xfId="0" applyNumberFormat="1" applyFont="1" applyFill="1" applyBorder="1" applyAlignment="1" applyProtection="1">
      <alignment horizontal="center"/>
    </xf>
    <xf numFmtId="0" fontId="0" fillId="0" borderId="6" xfId="0" applyFont="1" applyFill="1" applyBorder="1" applyAlignment="1" applyProtection="1">
      <alignment horizontal="center" vertical="center" wrapText="1"/>
    </xf>
    <xf numFmtId="0" fontId="2" fillId="0" borderId="6" xfId="0" applyFont="1" applyFill="1" applyBorder="1" applyAlignment="1" applyProtection="1">
      <alignment horizontal="left" vertical="center" wrapText="1"/>
    </xf>
    <xf numFmtId="0" fontId="0" fillId="0" borderId="8" xfId="0" applyFont="1" applyFill="1" applyBorder="1" applyAlignment="1" applyProtection="1">
      <alignment horizontal="center" vertical="center" wrapText="1"/>
    </xf>
    <xf numFmtId="0" fontId="2" fillId="0" borderId="8" xfId="0" applyFont="1" applyFill="1" applyBorder="1" applyAlignment="1" applyProtection="1">
      <alignment horizontal="left" vertical="center" wrapText="1"/>
    </xf>
    <xf numFmtId="0" fontId="0" fillId="0" borderId="8" xfId="0" applyFont="1" applyFill="1" applyBorder="1" applyAlignment="1">
      <alignment horizontal="center" vertical="center"/>
    </xf>
    <xf numFmtId="0" fontId="2" fillId="0" borderId="6" xfId="0" applyFont="1" applyFill="1" applyBorder="1" applyAlignment="1" applyProtection="1">
      <alignment horizontal="center" vertical="center" wrapText="1"/>
    </xf>
    <xf numFmtId="0" fontId="2" fillId="0" borderId="6" xfId="0" applyFont="1" applyFill="1" applyBorder="1" applyAlignment="1" applyProtection="1">
      <alignment horizontal="center" vertical="center"/>
    </xf>
    <xf numFmtId="0" fontId="0" fillId="0" borderId="9" xfId="0" applyFont="1" applyFill="1" applyBorder="1" applyAlignment="1" applyProtection="1">
      <alignment horizontal="center" vertical="center" wrapText="1"/>
    </xf>
    <xf numFmtId="0" fontId="2" fillId="0" borderId="9" xfId="0" applyFont="1" applyFill="1" applyBorder="1" applyAlignment="1" applyProtection="1">
      <alignment horizontal="left" vertical="center" wrapText="1"/>
    </xf>
    <xf numFmtId="0" fontId="2" fillId="0" borderId="9" xfId="0" applyFont="1" applyFill="1" applyBorder="1" applyAlignment="1" applyProtection="1">
      <alignment horizontal="center" vertical="center" wrapText="1"/>
    </xf>
    <xf numFmtId="0" fontId="2" fillId="0" borderId="9"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6" xfId="0" applyFont="1" applyFill="1" applyBorder="1" applyAlignment="1" applyProtection="1">
      <alignment horizontal="center" wrapText="1"/>
    </xf>
    <xf numFmtId="0" fontId="0" fillId="0" borderId="6" xfId="0" applyFont="1" applyFill="1" applyBorder="1" applyAlignment="1" applyProtection="1">
      <alignment horizontal="center" vertical="center"/>
    </xf>
    <xf numFmtId="0" fontId="0" fillId="0" borderId="10" xfId="0" applyFont="1" applyFill="1" applyBorder="1" applyAlignment="1" applyProtection="1">
      <alignment horizontal="right" vertical="center"/>
    </xf>
    <xf numFmtId="0" fontId="0" fillId="0" borderId="2" xfId="0" applyFont="1" applyFill="1" applyBorder="1" applyAlignment="1" applyProtection="1">
      <alignment vertical="center"/>
    </xf>
    <xf numFmtId="0" fontId="0" fillId="0" borderId="4" xfId="0" applyFont="1" applyFill="1" applyBorder="1" applyAlignment="1" applyProtection="1">
      <alignment vertical="center"/>
    </xf>
    <xf numFmtId="0" fontId="2" fillId="0" borderId="3" xfId="0" applyFont="1" applyFill="1" applyBorder="1" applyAlignment="1" applyProtection="1">
      <alignment vertical="center"/>
    </xf>
    <xf numFmtId="0" fontId="0" fillId="0" borderId="3" xfId="0" applyFont="1" applyFill="1" applyBorder="1" applyAlignment="1" applyProtection="1">
      <alignment horizontal="center" vertical="center" wrapText="1"/>
    </xf>
    <xf numFmtId="0" fontId="0" fillId="0" borderId="8" xfId="0" applyFont="1" applyFill="1" applyBorder="1" applyAlignment="1" applyProtection="1">
      <alignment horizontal="center" wrapText="1"/>
    </xf>
    <xf numFmtId="0" fontId="0" fillId="0" borderId="8" xfId="0" applyFont="1" applyFill="1" applyBorder="1" applyAlignment="1" applyProtection="1">
      <alignment horizontal="center" vertical="center"/>
    </xf>
    <xf numFmtId="165" fontId="1" fillId="0" borderId="2" xfId="1" applyNumberFormat="1" applyFont="1" applyFill="1" applyBorder="1" applyAlignment="1" applyProtection="1">
      <alignment horizontal="right"/>
    </xf>
    <xf numFmtId="0" fontId="0" fillId="0" borderId="2" xfId="0" applyFont="1" applyFill="1" applyBorder="1" applyAlignment="1" applyProtection="1"/>
    <xf numFmtId="0" fontId="0" fillId="0" borderId="4" xfId="0" applyFont="1" applyFill="1" applyBorder="1" applyAlignment="1" applyProtection="1"/>
    <xf numFmtId="0" fontId="2" fillId="0" borderId="3" xfId="0" applyFont="1" applyFill="1" applyBorder="1" applyAlignment="1" applyProtection="1"/>
    <xf numFmtId="0" fontId="21" fillId="0" borderId="8" xfId="0" applyFont="1" applyFill="1" applyBorder="1" applyAlignment="1" applyProtection="1">
      <alignment horizontal="center" vertical="center" wrapText="1"/>
    </xf>
    <xf numFmtId="0" fontId="17" fillId="0" borderId="0" xfId="0" applyFont="1" applyFill="1"/>
    <xf numFmtId="0" fontId="2" fillId="0" borderId="3" xfId="0" applyFont="1" applyFill="1" applyBorder="1" applyAlignment="1" applyProtection="1">
      <alignment wrapText="1"/>
    </xf>
    <xf numFmtId="3" fontId="0" fillId="0" borderId="2" xfId="0" applyNumberFormat="1" applyFont="1" applyFill="1" applyBorder="1" applyAlignment="1" applyProtection="1">
      <alignment horizontal="right"/>
    </xf>
    <xf numFmtId="0" fontId="0" fillId="0" borderId="9" xfId="0" applyFont="1" applyFill="1" applyBorder="1" applyAlignment="1" applyProtection="1">
      <alignment horizontal="center" vertical="center"/>
    </xf>
    <xf numFmtId="164" fontId="21" fillId="0" borderId="9" xfId="0" applyNumberFormat="1" applyFont="1" applyFill="1" applyBorder="1" applyAlignment="1" applyProtection="1">
      <alignment horizontal="center" vertical="center" wrapText="1"/>
    </xf>
    <xf numFmtId="0" fontId="18" fillId="0" borderId="9" xfId="0" applyFont="1" applyFill="1" applyBorder="1" applyAlignment="1" applyProtection="1">
      <alignment horizontal="center" vertical="center" wrapText="1"/>
    </xf>
    <xf numFmtId="0" fontId="0" fillId="0" borderId="3" xfId="0" applyFont="1" applyFill="1" applyBorder="1" applyAlignment="1" applyProtection="1"/>
    <xf numFmtId="0" fontId="2" fillId="0" borderId="1" xfId="0" applyFont="1" applyFill="1" applyBorder="1" applyAlignment="1" applyProtection="1">
      <alignment horizontal="left" vertical="center"/>
    </xf>
    <xf numFmtId="0" fontId="0" fillId="0" borderId="0" xfId="0" applyAlignment="1">
      <alignment horizontal="center"/>
    </xf>
    <xf numFmtId="0" fontId="2" fillId="4" borderId="6" xfId="0" applyFont="1" applyFill="1" applyBorder="1" applyAlignment="1" applyProtection="1">
      <alignment horizontal="center"/>
    </xf>
    <xf numFmtId="0" fontId="2" fillId="4" borderId="11" xfId="0" applyFont="1" applyFill="1" applyBorder="1" applyAlignment="1" applyProtection="1">
      <alignment horizontal="center"/>
    </xf>
    <xf numFmtId="0" fontId="2" fillId="0" borderId="8" xfId="0" applyFont="1" applyFill="1" applyBorder="1" applyAlignment="1">
      <alignment horizontal="center"/>
    </xf>
    <xf numFmtId="0" fontId="2" fillId="4" borderId="12" xfId="0" applyFont="1" applyFill="1" applyBorder="1" applyAlignment="1" applyProtection="1">
      <alignment horizontal="center"/>
    </xf>
    <xf numFmtId="0" fontId="2" fillId="4" borderId="13" xfId="0" applyFont="1" applyFill="1" applyBorder="1" applyAlignment="1" applyProtection="1">
      <alignment horizontal="center"/>
    </xf>
    <xf numFmtId="0" fontId="22" fillId="0" borderId="0" xfId="0" applyFont="1" applyFill="1" applyAlignment="1">
      <alignment horizontal="left" vertical="center" wrapText="1"/>
    </xf>
    <xf numFmtId="0" fontId="22" fillId="0" borderId="0" xfId="0" applyFont="1" applyFill="1" applyAlignment="1">
      <alignment horizontal="center" vertical="center" wrapText="1"/>
    </xf>
    <xf numFmtId="0" fontId="18" fillId="2"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14" fontId="0" fillId="0" borderId="0" xfId="0" applyNumberFormat="1" applyFill="1"/>
    <xf numFmtId="0" fontId="23" fillId="0" borderId="1" xfId="0" applyFont="1" applyBorder="1" applyAlignment="1" applyProtection="1">
      <alignment horizontal="left" vertical="center"/>
    </xf>
    <xf numFmtId="14" fontId="24" fillId="0" borderId="1" xfId="0" applyNumberFormat="1" applyFont="1" applyBorder="1" applyAlignment="1" applyProtection="1">
      <alignment horizontal="left" vertical="center"/>
    </xf>
    <xf numFmtId="0" fontId="24" fillId="0" borderId="1" xfId="0" applyFont="1" applyBorder="1" applyAlignment="1" applyProtection="1">
      <alignment horizontal="center" vertical="center"/>
    </xf>
    <xf numFmtId="0" fontId="25" fillId="2" borderId="11" xfId="0" applyFont="1" applyFill="1" applyBorder="1" applyAlignment="1">
      <alignment wrapText="1"/>
    </xf>
    <xf numFmtId="0" fontId="25" fillId="2" borderId="12" xfId="0" applyFont="1" applyFill="1" applyBorder="1" applyAlignment="1">
      <alignment wrapText="1"/>
    </xf>
    <xf numFmtId="0" fontId="25" fillId="2" borderId="13" xfId="0" applyFont="1" applyFill="1" applyBorder="1" applyAlignment="1">
      <alignment wrapText="1"/>
    </xf>
    <xf numFmtId="0" fontId="25" fillId="2" borderId="10" xfId="0" applyFont="1" applyFill="1" applyBorder="1" applyAlignment="1">
      <alignment wrapText="1"/>
    </xf>
    <xf numFmtId="0" fontId="25" fillId="2" borderId="14" xfId="0" applyFont="1" applyFill="1" applyBorder="1" applyAlignment="1">
      <alignment wrapText="1"/>
    </xf>
    <xf numFmtId="0" fontId="25" fillId="2" borderId="15" xfId="0" applyFont="1" applyFill="1" applyBorder="1" applyAlignment="1">
      <alignment horizontal="center" wrapText="1"/>
    </xf>
  </cellXfs>
  <cellStyles count="5">
    <cellStyle name="Normal" xfId="3"/>
    <cellStyle name="Гиперссылка" xfId="4" builtinId="8"/>
    <cellStyle name="Обычный" xfId="0" builtinId="0"/>
    <cellStyle name="Процентный" xfId="2" builtinId="5"/>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8</xdr:col>
      <xdr:colOff>400050</xdr:colOff>
      <xdr:row>0</xdr:row>
      <xdr:rowOff>104775</xdr:rowOff>
    </xdr:from>
    <xdr:ext cx="1209675" cy="240265"/>
    <xdr:pic>
      <xdr:nvPicPr>
        <xdr:cNvPr id="2"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76850" y="104775"/>
          <a:ext cx="1209675" cy="2402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56;&#1045;&#1040;&#1051;&#1030;&#1047;&#1040;&#1062;&#1030;&#1071;%20&#1040;&#1050;&#1058;&#1048;&#1042;&#1030;&#1042;/&#1050;&#1040;&#1055;&#1048;&#1058;&#1040;&#1051;%20&#1041;&#1040;&#1053;&#1050;/&#1055;&#1056;&#1054;&#1055;&#1054;&#1047;&#1048;&#1062;&#1030;&#1031;%20&#1053;&#1040;%20&#1055;&#1056;&#1054;&#1044;&#1040;&#1046;/28_27.07.2021%20&#1052;&#1050;&#1059;&#1040;%2070%20&#1055;&#1088;&#1086;&#1087;&#1086;&#1079;&#1080;&#1094;&#1110;&#1103;%20&#1070;&#1054;_&#1060;&#1054;_2/&#1087;&#1072;&#1089;&#1087;&#1086;&#1088;&#1090;&#1072;%20&#1085;&#1072;%2001.07.2021/&#1055;&#1072;&#1089;&#1087;&#1086;&#1088;&#1090;%20&#1058;&#1054;&#1042;%20&#1057;&#1058;&#1040;&#1051;&#1068;&#1055;&#1056;&#1054;&#1052;-&#1053;%2034_01.07.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4"/>
      <sheetName val="Порука"/>
      <sheetName val="КВЕД"/>
    </sheetNames>
    <sheetDataSet>
      <sheetData sheetId="0">
        <row r="4">
          <cell r="C4" t="str">
            <v>ПАТ "АКБ "КАПІТАЛ"</v>
          </cell>
        </row>
        <row r="6">
          <cell r="C6" t="str">
            <v>станом на 01.07.2021 року</v>
          </cell>
        </row>
        <row r="14">
          <cell r="D14" t="str">
            <v>юридична особа</v>
          </cell>
        </row>
        <row r="16">
          <cell r="E16" t="str">
            <v>Група активу:</v>
          </cell>
          <cell r="F16" t="str">
            <v xml:space="preserve"> I (форма продажу - право вимоги)</v>
          </cell>
        </row>
        <row r="17">
          <cell r="D17" t="str">
            <v>Дніпропетровська обл., місто Нікополь,</v>
          </cell>
        </row>
        <row r="18">
          <cell r="D18" t="str">
            <v>ні</v>
          </cell>
        </row>
        <row r="20">
          <cell r="D20" t="str">
            <v>51.52.2 Оптова торгівля чорними та кольоровими металами в первинних формах та напівфабрикатами з них (основний)</v>
          </cell>
        </row>
        <row r="25">
          <cell r="D25" t="str">
            <v>К34</v>
          </cell>
        </row>
        <row r="26">
          <cell r="D26" t="str">
            <v>кредитний договір</v>
          </cell>
        </row>
        <row r="27">
          <cell r="D27">
            <v>39286</v>
          </cell>
        </row>
        <row r="28">
          <cell r="D28">
            <v>40016</v>
          </cell>
        </row>
        <row r="29">
          <cell r="D29" t="str">
            <v>980</v>
          </cell>
        </row>
        <row r="30">
          <cell r="D30">
            <v>0.25</v>
          </cell>
        </row>
        <row r="32">
          <cell r="D32">
            <v>6278743.2799999993</v>
          </cell>
        </row>
        <row r="33">
          <cell r="D33">
            <v>2600000</v>
          </cell>
        </row>
        <row r="35">
          <cell r="D35">
            <v>3678743.28</v>
          </cell>
        </row>
        <row r="38">
          <cell r="D38">
            <v>2461</v>
          </cell>
        </row>
        <row r="44">
          <cell r="D44" t="str">
            <v>ні</v>
          </cell>
        </row>
        <row r="49">
          <cell r="D49" t="str">
            <v>ні</v>
          </cell>
        </row>
        <row r="57">
          <cell r="D57" t="str">
            <v>-</v>
          </cell>
        </row>
        <row r="61">
          <cell r="D61" t="str">
            <v>-</v>
          </cell>
        </row>
        <row r="63">
          <cell r="D63" t="str">
            <v>ні</v>
          </cell>
        </row>
        <row r="64">
          <cell r="D64" t="str">
            <v>-</v>
          </cell>
        </row>
        <row r="74">
          <cell r="D74">
            <v>4000026.11</v>
          </cell>
          <cell r="E74">
            <v>1800000</v>
          </cell>
        </row>
        <row r="77">
          <cell r="E77">
            <v>1800000</v>
          </cell>
        </row>
        <row r="78">
          <cell r="D78" t="str">
            <v>Товари в обороті</v>
          </cell>
          <cell r="E78" t="str">
            <v>майнові права</v>
          </cell>
        </row>
        <row r="79">
          <cell r="D79" t="str">
            <v>(не можливо визначити предмет застави)</v>
          </cell>
          <cell r="E79" t="str">
            <v>(не можливо визначити предмет застави)</v>
          </cell>
        </row>
      </sheetData>
      <sheetData sheetId="1"/>
      <sheetData sheetId="2"/>
      <sheetData sheetId="3"/>
      <sheetData sheetId="4"/>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7"/>
  <sheetViews>
    <sheetView tabSelected="1" zoomScale="89" zoomScaleNormal="89" workbookViewId="0">
      <selection activeCell="G26" sqref="G26"/>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70"/>
      <c r="B1" s="148" t="s">
        <v>98</v>
      </c>
      <c r="C1" s="147"/>
      <c r="D1" s="147"/>
      <c r="E1" s="147"/>
      <c r="F1" s="147"/>
      <c r="G1" s="147"/>
      <c r="H1" s="147"/>
      <c r="I1" s="147"/>
      <c r="J1" s="146"/>
      <c r="K1" s="129"/>
      <c r="L1" s="129"/>
      <c r="M1" s="129"/>
    </row>
    <row r="2" spans="1:13" x14ac:dyDescent="0.25">
      <c r="A2" s="70"/>
      <c r="B2" s="145"/>
      <c r="C2" s="144"/>
      <c r="D2" s="144"/>
      <c r="E2" s="144"/>
      <c r="F2" s="144"/>
      <c r="G2" s="144"/>
      <c r="H2" s="144"/>
      <c r="I2" s="144"/>
      <c r="J2" s="143"/>
      <c r="K2" s="139"/>
      <c r="L2" s="129"/>
      <c r="M2" s="129"/>
    </row>
    <row r="3" spans="1:13" ht="19.5" customHeight="1" x14ac:dyDescent="0.25">
      <c r="A3" s="70"/>
      <c r="B3" s="142" t="s">
        <v>97</v>
      </c>
      <c r="C3" s="141" t="str">
        <f>'[1]5.1.'!C6:D6</f>
        <v>станом на 01.07.2021 року</v>
      </c>
      <c r="D3" s="141"/>
      <c r="E3" s="140"/>
      <c r="F3" s="140"/>
      <c r="G3" s="140"/>
      <c r="H3" s="140"/>
      <c r="I3" s="140"/>
      <c r="J3" s="140"/>
      <c r="K3" s="139"/>
      <c r="L3" s="129"/>
      <c r="M3" s="129"/>
    </row>
    <row r="4" spans="1:13" ht="80.25" customHeight="1" x14ac:dyDescent="0.25">
      <c r="A4" s="70"/>
      <c r="B4" s="138" t="str">
        <f>'[1]5.1.'!E16</f>
        <v>Група активу:</v>
      </c>
      <c r="C4" s="137" t="str">
        <f>'[1]5.1.'!F16</f>
        <v xml:space="preserve"> I (форма продажу - право вимоги)</v>
      </c>
      <c r="D4" s="137"/>
      <c r="E4" s="137"/>
      <c r="F4" s="137"/>
      <c r="G4" s="137"/>
      <c r="H4" s="137"/>
      <c r="I4" s="137"/>
      <c r="J4" s="137"/>
      <c r="K4" s="136"/>
      <c r="L4" s="135"/>
      <c r="M4" s="129"/>
    </row>
    <row r="5" spans="1:13" x14ac:dyDescent="0.25">
      <c r="A5" s="70"/>
      <c r="B5" s="134" t="s">
        <v>96</v>
      </c>
      <c r="C5" s="133"/>
      <c r="D5" s="132"/>
      <c r="E5" s="131" t="s">
        <v>95</v>
      </c>
      <c r="F5" s="130"/>
      <c r="G5" s="130"/>
      <c r="H5" s="130"/>
      <c r="I5" s="130"/>
      <c r="J5" s="130"/>
      <c r="K5" s="129"/>
      <c r="L5" s="129"/>
      <c r="M5" s="129"/>
    </row>
    <row r="6" spans="1:13" x14ac:dyDescent="0.25">
      <c r="A6" s="70"/>
      <c r="B6" s="128" t="s">
        <v>94</v>
      </c>
      <c r="C6" s="106" t="str">
        <f>'[1]5.1.'!C4:D4</f>
        <v>ПАТ "АКБ "КАПІТАЛ"</v>
      </c>
      <c r="D6" s="99"/>
      <c r="E6" s="119" t="s">
        <v>93</v>
      </c>
      <c r="F6" s="117"/>
      <c r="G6" s="127" t="str">
        <f>'[1]5.1.'!D26</f>
        <v>кредитний договір</v>
      </c>
      <c r="H6" s="117"/>
      <c r="I6" s="126" t="s">
        <v>92</v>
      </c>
      <c r="J6" s="125" t="str">
        <f>'[1]5.1.'!D44</f>
        <v>ні</v>
      </c>
    </row>
    <row r="7" spans="1:13" ht="15.75" customHeight="1" x14ac:dyDescent="0.25">
      <c r="A7" s="70"/>
      <c r="B7" s="104" t="s">
        <v>91</v>
      </c>
      <c r="C7" s="124" t="str">
        <f>'[1]5.1.'!D25</f>
        <v>К34</v>
      </c>
      <c r="D7" s="99"/>
      <c r="E7" s="122" t="s">
        <v>90</v>
      </c>
      <c r="F7" s="118"/>
      <c r="G7" s="117"/>
      <c r="H7" s="123">
        <f>'[1]5.1.'!D32</f>
        <v>6278743.2799999993</v>
      </c>
      <c r="I7" s="115"/>
      <c r="J7" s="120"/>
    </row>
    <row r="8" spans="1:13" ht="15.75" customHeight="1" x14ac:dyDescent="0.25">
      <c r="A8" s="70"/>
      <c r="B8" s="100"/>
      <c r="C8" s="108"/>
      <c r="D8" s="99"/>
      <c r="E8" s="122" t="s">
        <v>89</v>
      </c>
      <c r="F8" s="118"/>
      <c r="G8" s="117"/>
      <c r="H8" s="121" t="s">
        <v>88</v>
      </c>
      <c r="I8" s="115"/>
      <c r="J8" s="120"/>
    </row>
    <row r="9" spans="1:13" x14ac:dyDescent="0.25">
      <c r="A9" s="70"/>
      <c r="B9" s="69" t="s">
        <v>87</v>
      </c>
      <c r="C9" s="106" t="str">
        <f>'[1]5.1.'!D14</f>
        <v>юридична особа</v>
      </c>
      <c r="D9" s="99"/>
      <c r="E9" s="119" t="s">
        <v>86</v>
      </c>
      <c r="F9" s="118"/>
      <c r="G9" s="117"/>
      <c r="H9" s="116">
        <f>'[1]5.1.'!D38</f>
        <v>2461</v>
      </c>
      <c r="I9" s="115"/>
      <c r="J9" s="114"/>
    </row>
    <row r="10" spans="1:13" ht="153.75" customHeight="1" x14ac:dyDescent="0.25">
      <c r="A10" s="70"/>
      <c r="B10" s="69" t="s">
        <v>85</v>
      </c>
      <c r="C10" s="113" t="str">
        <f>'[1]5.1.'!D20</f>
        <v>51.52.2 Оптова торгівля чорними та кольоровими металами в первинних формах та напівфабрикатами з них (основний)</v>
      </c>
      <c r="D10" s="99"/>
      <c r="E10" s="112" t="s">
        <v>84</v>
      </c>
      <c r="F10" s="111"/>
      <c r="G10" s="110"/>
      <c r="H10" s="109" t="str">
        <f>IF(ISBLANK('[1]5.1.'!D182),"ні","так")</f>
        <v>ні</v>
      </c>
      <c r="I10" s="108"/>
      <c r="J10" s="107"/>
    </row>
    <row r="11" spans="1:13" ht="36" customHeight="1" x14ac:dyDescent="0.25">
      <c r="A11" s="70"/>
      <c r="B11" s="69" t="s">
        <v>83</v>
      </c>
      <c r="C11" s="106" t="str">
        <f>'[1]5.1.'!D18</f>
        <v>ні</v>
      </c>
      <c r="D11" s="99"/>
      <c r="E11" s="104" t="s">
        <v>82</v>
      </c>
      <c r="F11" s="104" t="s">
        <v>81</v>
      </c>
      <c r="G11" s="105" t="s">
        <v>80</v>
      </c>
      <c r="H11" s="104" t="s">
        <v>79</v>
      </c>
      <c r="I11" s="104" t="s">
        <v>78</v>
      </c>
      <c r="J11" s="104" t="s">
        <v>77</v>
      </c>
    </row>
    <row r="12" spans="1:13" ht="31.5" customHeight="1" x14ac:dyDescent="0.25">
      <c r="A12" s="70"/>
      <c r="B12" s="103" t="s">
        <v>76</v>
      </c>
      <c r="C12" s="102" t="str">
        <f>'[1]5.1.'!D17</f>
        <v>Дніпропетровська обл., місто Нікополь,</v>
      </c>
      <c r="D12" s="99"/>
      <c r="E12" s="100"/>
      <c r="F12" s="100"/>
      <c r="G12" s="101"/>
      <c r="H12" s="100"/>
      <c r="I12" s="100"/>
      <c r="J12" s="100"/>
    </row>
    <row r="13" spans="1:13" x14ac:dyDescent="0.25">
      <c r="A13" s="70"/>
      <c r="B13" s="98"/>
      <c r="C13" s="97"/>
      <c r="D13" s="99"/>
      <c r="E13" s="94">
        <f>'[1]5.1.'!D27</f>
        <v>39286</v>
      </c>
      <c r="F13" s="94">
        <f>'[1]5.1.'!D28</f>
        <v>40016</v>
      </c>
      <c r="G13" s="93" t="str">
        <f>'[1]5.1.'!D29</f>
        <v>980</v>
      </c>
      <c r="H13" s="92">
        <f>'[1]5.1.'!D33</f>
        <v>2600000</v>
      </c>
      <c r="I13" s="92">
        <f>'[1]5.1.'!D35</f>
        <v>3678743.28</v>
      </c>
      <c r="J13" s="91">
        <f>'[1]5.1.'!D30</f>
        <v>0.25</v>
      </c>
    </row>
    <row r="14" spans="1:13" x14ac:dyDescent="0.25">
      <c r="A14" s="70"/>
      <c r="B14" s="98"/>
      <c r="C14" s="97"/>
      <c r="D14" s="88"/>
      <c r="E14" s="94" t="str">
        <f>IF('[1]5.1.'!E27=0," ",'[1]5.1.'!E27)</f>
        <v xml:space="preserve"> </v>
      </c>
      <c r="F14" s="94" t="str">
        <f>IF('[1]5.1.'!E28=0," ",'[1]5.1.'!E28)</f>
        <v xml:space="preserve"> </v>
      </c>
      <c r="G14" s="93" t="str">
        <f>IF('[1]5.1.'!E29=0," ",'[1]5.1.'!E29)</f>
        <v xml:space="preserve"> </v>
      </c>
      <c r="H14" s="92" t="str">
        <f>IF('[1]5.1.'!E33=0," ",'[1]5.1.'!E33)</f>
        <v xml:space="preserve"> </v>
      </c>
      <c r="I14" s="92" t="str">
        <f>IF('[1]5.1.'!E35=0," ",'[1]5.1.'!E35)</f>
        <v xml:space="preserve"> </v>
      </c>
      <c r="J14" s="91" t="str">
        <f>IF('[1]5.1.'!E30=0," ",'[1]5.1.'!E30)</f>
        <v xml:space="preserve"> </v>
      </c>
    </row>
    <row r="15" spans="1:13" x14ac:dyDescent="0.25">
      <c r="A15" s="70"/>
      <c r="B15" s="96"/>
      <c r="C15" s="95"/>
      <c r="D15" s="88"/>
      <c r="E15" s="94" t="str">
        <f>IF('[1]5.1.'!F28=0," ",'[1]5.1.'!F28)</f>
        <v xml:space="preserve"> </v>
      </c>
      <c r="F15" s="94" t="str">
        <f>IF('[1]5.1.'!F29=0," ",'[1]5.1.'!F29)</f>
        <v xml:space="preserve"> </v>
      </c>
      <c r="G15" s="93" t="str">
        <f>IF('[1]5.1.'!F30=0," ",'[1]5.1.'!F30)</f>
        <v xml:space="preserve"> </v>
      </c>
      <c r="H15" s="92" t="str">
        <f>IF('[1]5.1.'!F33=0," ",'[1]5.1.'!F33)</f>
        <v xml:space="preserve"> </v>
      </c>
      <c r="I15" s="92" t="str">
        <f>IF('[1]5.1.'!F35=0," ",'[1]5.1.'!F35)</f>
        <v xml:space="preserve"> </v>
      </c>
      <c r="J15" s="91" t="str">
        <f>IF('[1]5.1.'!F30=0," ",'[1]5.1.'!F30)</f>
        <v xml:space="preserve"> </v>
      </c>
    </row>
    <row r="16" spans="1:13" x14ac:dyDescent="0.25">
      <c r="A16" s="70"/>
      <c r="B16" s="90"/>
      <c r="C16" s="89"/>
      <c r="D16" s="88"/>
      <c r="E16" s="87"/>
      <c r="F16" s="87"/>
      <c r="G16" s="86"/>
      <c r="H16" s="85"/>
      <c r="I16" s="85"/>
      <c r="J16" s="84"/>
    </row>
    <row r="17" spans="1:10" x14ac:dyDescent="0.25">
      <c r="A17" s="70"/>
      <c r="B17" s="83" t="s">
        <v>75</v>
      </c>
      <c r="C17" s="82"/>
      <c r="D17" s="81"/>
      <c r="E17" s="80" t="s">
        <v>74</v>
      </c>
      <c r="F17" s="79"/>
      <c r="G17" s="79"/>
      <c r="H17" s="79"/>
      <c r="I17" s="79"/>
      <c r="J17" s="78"/>
    </row>
    <row r="18" spans="1:10" ht="30" x14ac:dyDescent="0.25">
      <c r="A18" s="70"/>
      <c r="B18" s="69" t="s">
        <v>73</v>
      </c>
      <c r="C18" s="71" t="str">
        <f>'[1]5.1.'!D49</f>
        <v>ні</v>
      </c>
      <c r="D18" s="77"/>
      <c r="E18" s="76" t="s">
        <v>72</v>
      </c>
      <c r="F18" s="75"/>
      <c r="G18" s="74" t="s">
        <v>71</v>
      </c>
      <c r="H18" s="74" t="s">
        <v>70</v>
      </c>
      <c r="I18" s="74" t="s">
        <v>69</v>
      </c>
      <c r="J18" s="73"/>
    </row>
    <row r="19" spans="1:10" ht="16.5" customHeight="1" x14ac:dyDescent="0.25">
      <c r="A19" s="70"/>
      <c r="B19" s="69" t="s">
        <v>68</v>
      </c>
      <c r="C19" s="68" t="s">
        <v>67</v>
      </c>
      <c r="D19" s="67"/>
      <c r="E19" s="66" t="s">
        <v>66</v>
      </c>
      <c r="F19" s="60"/>
      <c r="G19" s="64">
        <v>0</v>
      </c>
      <c r="H19" s="64">
        <v>0</v>
      </c>
      <c r="I19" s="63" t="s">
        <v>52</v>
      </c>
      <c r="J19" s="63" t="s">
        <v>51</v>
      </c>
    </row>
    <row r="20" spans="1:10" x14ac:dyDescent="0.25">
      <c r="A20" s="70"/>
      <c r="B20" s="69" t="s">
        <v>65</v>
      </c>
      <c r="C20" s="72">
        <v>2010</v>
      </c>
      <c r="D20" s="67"/>
      <c r="E20" s="66" t="s">
        <v>64</v>
      </c>
      <c r="F20" s="60"/>
      <c r="G20" s="64">
        <v>0</v>
      </c>
      <c r="H20" s="64">
        <v>0</v>
      </c>
      <c r="I20" s="63" t="s">
        <v>52</v>
      </c>
      <c r="J20" s="63" t="s">
        <v>51</v>
      </c>
    </row>
    <row r="21" spans="1:10" x14ac:dyDescent="0.25">
      <c r="A21" s="70"/>
      <c r="B21" s="69" t="s">
        <v>63</v>
      </c>
      <c r="C21" s="71" t="str">
        <f>'[1]5.1.'!D57</f>
        <v>-</v>
      </c>
      <c r="D21" s="67"/>
      <c r="E21" s="66" t="s">
        <v>62</v>
      </c>
      <c r="F21" s="60"/>
      <c r="G21" s="64">
        <v>0</v>
      </c>
      <c r="H21" s="64">
        <v>0</v>
      </c>
      <c r="I21" s="63" t="s">
        <v>52</v>
      </c>
      <c r="J21" s="63" t="s">
        <v>51</v>
      </c>
    </row>
    <row r="22" spans="1:10" x14ac:dyDescent="0.25">
      <c r="A22" s="70"/>
      <c r="B22" s="69" t="s">
        <v>61</v>
      </c>
      <c r="C22" s="71" t="s">
        <v>60</v>
      </c>
      <c r="D22" s="67"/>
      <c r="E22" s="66" t="s">
        <v>59</v>
      </c>
      <c r="F22" s="60"/>
      <c r="G22" s="64">
        <v>0</v>
      </c>
      <c r="H22" s="64">
        <v>0</v>
      </c>
      <c r="I22" s="63" t="s">
        <v>52</v>
      </c>
      <c r="J22" s="63" t="s">
        <v>51</v>
      </c>
    </row>
    <row r="23" spans="1:10" x14ac:dyDescent="0.25">
      <c r="A23" s="70"/>
      <c r="B23" s="69" t="s">
        <v>58</v>
      </c>
      <c r="C23" s="68" t="str">
        <f>'[1]5.1.'!D61</f>
        <v>-</v>
      </c>
      <c r="D23" s="67"/>
      <c r="E23" s="66" t="s">
        <v>57</v>
      </c>
      <c r="F23" s="60"/>
      <c r="G23" s="65">
        <f>'[1]5.1.'!D74</f>
        <v>4000026.11</v>
      </c>
      <c r="H23" s="64">
        <v>0</v>
      </c>
      <c r="I23" s="63" t="s">
        <v>52</v>
      </c>
      <c r="J23" s="63" t="s">
        <v>51</v>
      </c>
    </row>
    <row r="24" spans="1:10" ht="15" customHeight="1" x14ac:dyDescent="0.25">
      <c r="A24" s="70"/>
      <c r="B24" s="69" t="s">
        <v>56</v>
      </c>
      <c r="C24" s="71" t="str">
        <f>'[1]5.1.'!D63</f>
        <v>ні</v>
      </c>
      <c r="D24" s="67"/>
      <c r="E24" s="66" t="s">
        <v>55</v>
      </c>
      <c r="F24" s="60"/>
      <c r="G24" s="65">
        <v>0</v>
      </c>
      <c r="H24" s="64">
        <v>0</v>
      </c>
      <c r="I24" s="63" t="s">
        <v>52</v>
      </c>
      <c r="J24" s="63" t="s">
        <v>51</v>
      </c>
    </row>
    <row r="25" spans="1:10" ht="15.75" customHeight="1" x14ac:dyDescent="0.25">
      <c r="A25" s="70"/>
      <c r="B25" s="69" t="s">
        <v>54</v>
      </c>
      <c r="C25" s="68" t="str">
        <f>'[1]5.1.'!D64</f>
        <v>-</v>
      </c>
      <c r="D25" s="67"/>
      <c r="E25" s="66" t="s">
        <v>53</v>
      </c>
      <c r="F25" s="60"/>
      <c r="G25" s="65">
        <f>'[1]5.1.'!E77</f>
        <v>1800000</v>
      </c>
      <c r="H25" s="64">
        <v>0</v>
      </c>
      <c r="I25" s="63" t="s">
        <v>52</v>
      </c>
      <c r="J25" s="63" t="s">
        <v>51</v>
      </c>
    </row>
    <row r="26" spans="1:10" x14ac:dyDescent="0.25">
      <c r="A26" s="2"/>
      <c r="B26" s="62"/>
      <c r="C26" s="62"/>
      <c r="D26" s="62"/>
      <c r="E26" s="61" t="s">
        <v>50</v>
      </c>
      <c r="F26" s="60"/>
      <c r="G26" s="59">
        <f>SUM(G19:G25)</f>
        <v>5800026.1099999994</v>
      </c>
      <c r="H26" s="59">
        <f>SUM(H19:H25)</f>
        <v>0</v>
      </c>
      <c r="I26" s="58"/>
      <c r="J26" s="57"/>
    </row>
    <row r="27" spans="1:10" ht="38.25" customHeight="1" x14ac:dyDescent="0.25">
      <c r="A27" s="2"/>
      <c r="B27" s="56"/>
      <c r="C27" s="55"/>
      <c r="D27" s="54"/>
      <c r="E27" s="54"/>
      <c r="F27" s="54"/>
      <c r="H27" s="53"/>
      <c r="I27" s="53"/>
    </row>
    <row r="28" spans="1:10" ht="45" customHeight="1" x14ac:dyDescent="0.25">
      <c r="B28" s="52" t="s">
        <v>49</v>
      </c>
      <c r="C28" s="51" t="s">
        <v>48</v>
      </c>
      <c r="D28" s="50"/>
      <c r="E28" s="49" t="s">
        <v>47</v>
      </c>
      <c r="F28" s="49"/>
    </row>
    <row r="29" spans="1:10" x14ac:dyDescent="0.25">
      <c r="B29" s="48" t="str">
        <f>'5.3'!D1</f>
        <v>ТОВ "ОЦІНОЧНА ФІРМА "ДЕ ВІЗУ"</v>
      </c>
      <c r="C29" s="47">
        <f>'5.3'!D2</f>
        <v>43132</v>
      </c>
      <c r="D29" s="46"/>
      <c r="E29" s="45">
        <f>'5.3'!D3</f>
        <v>187010</v>
      </c>
      <c r="F29" s="45"/>
    </row>
    <row r="30" spans="1:10" ht="34.5" customHeight="1" x14ac:dyDescent="0.25">
      <c r="B30" s="23"/>
      <c r="C30" s="23"/>
      <c r="D30" s="23"/>
      <c r="E30" s="23"/>
      <c r="F30" s="23"/>
      <c r="G30" s="23"/>
      <c r="H30" s="23"/>
      <c r="I30" s="23"/>
      <c r="J30" s="23"/>
    </row>
    <row r="31" spans="1:10" ht="12.75" customHeight="1" x14ac:dyDescent="0.25">
      <c r="B31" s="22"/>
      <c r="C31" s="22"/>
      <c r="D31" s="22"/>
      <c r="E31" s="22"/>
      <c r="F31" s="22"/>
      <c r="G31" s="22"/>
      <c r="H31" s="22"/>
      <c r="I31" s="22"/>
      <c r="J31" s="22"/>
    </row>
    <row r="32" spans="1:10" x14ac:dyDescent="0.25">
      <c r="B32" s="44" t="s">
        <v>46</v>
      </c>
      <c r="C32" s="44"/>
      <c r="D32" s="44"/>
      <c r="E32" s="44"/>
      <c r="F32" s="44"/>
      <c r="G32" s="44"/>
      <c r="H32" s="44"/>
      <c r="I32" s="44"/>
    </row>
    <row r="33" spans="2:9" x14ac:dyDescent="0.25">
      <c r="B33" s="43"/>
      <c r="C33" s="42"/>
      <c r="D33" s="42"/>
      <c r="E33" s="42"/>
      <c r="F33" s="42"/>
      <c r="G33" s="42"/>
      <c r="H33" s="42"/>
      <c r="I33" s="42"/>
    </row>
    <row r="34" spans="2:9" hidden="1" x14ac:dyDescent="0.25">
      <c r="B34" s="40" t="s">
        <v>45</v>
      </c>
      <c r="C34" s="40"/>
      <c r="D34" s="40"/>
      <c r="E34" s="40"/>
      <c r="F34" s="40"/>
      <c r="G34" s="40"/>
      <c r="H34" s="40"/>
      <c r="I34" s="40"/>
    </row>
    <row r="35" spans="2:9" hidden="1" x14ac:dyDescent="0.25">
      <c r="B35" s="39" t="s">
        <v>44</v>
      </c>
      <c r="C35" s="37"/>
      <c r="D35" s="37"/>
      <c r="E35" s="37"/>
      <c r="F35" s="37"/>
      <c r="G35" s="37"/>
      <c r="H35" s="37"/>
      <c r="I35" s="37"/>
    </row>
    <row r="36" spans="2:9" hidden="1" x14ac:dyDescent="0.25">
      <c r="B36" s="39" t="s">
        <v>43</v>
      </c>
      <c r="C36" s="37"/>
      <c r="D36" s="37"/>
      <c r="E36" s="37"/>
      <c r="F36" s="37"/>
      <c r="G36" s="37"/>
      <c r="H36" s="37"/>
      <c r="I36" s="37"/>
    </row>
    <row r="37" spans="2:9" hidden="1" x14ac:dyDescent="0.25">
      <c r="B37" s="39" t="s">
        <v>42</v>
      </c>
      <c r="C37" s="37"/>
      <c r="D37" s="37"/>
      <c r="E37" s="37"/>
      <c r="F37" s="37"/>
      <c r="G37" s="37"/>
      <c r="H37" s="37"/>
      <c r="I37" s="37"/>
    </row>
    <row r="38" spans="2:9" hidden="1" x14ac:dyDescent="0.25">
      <c r="B38" s="39" t="s">
        <v>41</v>
      </c>
      <c r="C38" s="37"/>
      <c r="D38" s="37"/>
      <c r="E38" s="37"/>
      <c r="F38" s="37"/>
      <c r="G38" s="37"/>
      <c r="H38" s="37"/>
      <c r="I38" s="37"/>
    </row>
    <row r="39" spans="2:9" hidden="1" x14ac:dyDescent="0.25">
      <c r="B39" s="39" t="s">
        <v>32</v>
      </c>
      <c r="C39" s="37"/>
      <c r="D39" s="37"/>
      <c r="E39" s="37"/>
      <c r="F39" s="37"/>
      <c r="G39" s="37"/>
      <c r="H39" s="37"/>
      <c r="I39" s="37"/>
    </row>
    <row r="40" spans="2:9" hidden="1" x14ac:dyDescent="0.25">
      <c r="B40" s="39" t="s">
        <v>40</v>
      </c>
      <c r="C40" s="37"/>
      <c r="D40" s="37"/>
      <c r="E40" s="37"/>
      <c r="F40" s="37"/>
      <c r="G40" s="37"/>
      <c r="H40" s="37"/>
      <c r="I40" s="37"/>
    </row>
    <row r="41" spans="2:9" hidden="1" x14ac:dyDescent="0.25">
      <c r="B41" s="39" t="s">
        <v>39</v>
      </c>
      <c r="C41" s="37"/>
      <c r="D41" s="37"/>
      <c r="E41" s="37"/>
      <c r="F41" s="37"/>
      <c r="G41" s="37"/>
      <c r="H41" s="37"/>
      <c r="I41" s="37"/>
    </row>
    <row r="42" spans="2:9" hidden="1" x14ac:dyDescent="0.25">
      <c r="B42" s="41"/>
      <c r="C42" s="37"/>
      <c r="D42" s="37"/>
      <c r="E42" s="37"/>
      <c r="F42" s="37"/>
      <c r="G42" s="37"/>
      <c r="H42" s="37"/>
      <c r="I42" s="37"/>
    </row>
    <row r="43" spans="2:9" hidden="1" x14ac:dyDescent="0.25">
      <c r="B43" s="40" t="s">
        <v>38</v>
      </c>
      <c r="C43" s="40"/>
      <c r="D43" s="40"/>
      <c r="E43" s="40"/>
      <c r="F43" s="40"/>
      <c r="G43" s="40"/>
      <c r="H43" s="40"/>
      <c r="I43" s="40"/>
    </row>
    <row r="44" spans="2:9" hidden="1" x14ac:dyDescent="0.25">
      <c r="B44" s="39" t="s">
        <v>33</v>
      </c>
      <c r="C44" s="37"/>
      <c r="D44" s="37"/>
      <c r="E44" s="37"/>
      <c r="F44" s="37"/>
      <c r="G44" s="37"/>
      <c r="H44" s="37"/>
      <c r="I44" s="37"/>
    </row>
    <row r="45" spans="2:9" hidden="1" x14ac:dyDescent="0.25">
      <c r="B45" s="39" t="s">
        <v>32</v>
      </c>
      <c r="C45" s="37"/>
      <c r="D45" s="37"/>
      <c r="E45" s="37"/>
      <c r="F45" s="37"/>
      <c r="G45" s="37"/>
      <c r="H45" s="37"/>
      <c r="I45" s="37"/>
    </row>
    <row r="46" spans="2:9" hidden="1" x14ac:dyDescent="0.25">
      <c r="B46" s="39" t="s">
        <v>37</v>
      </c>
      <c r="C46" s="37"/>
      <c r="D46" s="37"/>
      <c r="E46" s="37"/>
      <c r="F46" s="37"/>
      <c r="G46" s="37"/>
      <c r="H46" s="37"/>
      <c r="I46" s="37"/>
    </row>
    <row r="47" spans="2:9" hidden="1" x14ac:dyDescent="0.25">
      <c r="B47" s="39" t="s">
        <v>36</v>
      </c>
      <c r="C47" s="37"/>
      <c r="D47" s="37"/>
      <c r="E47" s="37"/>
      <c r="F47" s="37"/>
      <c r="G47" s="37"/>
      <c r="H47" s="37"/>
      <c r="I47" s="37"/>
    </row>
    <row r="48" spans="2:9" hidden="1" x14ac:dyDescent="0.25">
      <c r="B48" s="39" t="s">
        <v>28</v>
      </c>
      <c r="C48" s="37"/>
      <c r="D48" s="37"/>
      <c r="E48" s="37"/>
      <c r="F48" s="37"/>
      <c r="G48" s="37"/>
      <c r="H48" s="37"/>
      <c r="I48" s="37"/>
    </row>
    <row r="49" spans="2:10" hidden="1" x14ac:dyDescent="0.25">
      <c r="B49" s="39" t="s">
        <v>27</v>
      </c>
      <c r="C49" s="37"/>
      <c r="D49" s="37"/>
      <c r="E49" s="37"/>
      <c r="F49" s="37"/>
      <c r="G49" s="37"/>
      <c r="H49" s="37"/>
      <c r="I49" s="37"/>
    </row>
    <row r="50" spans="2:10" hidden="1" x14ac:dyDescent="0.25">
      <c r="B50" s="38" t="s">
        <v>35</v>
      </c>
      <c r="C50" s="38"/>
      <c r="D50" s="38"/>
      <c r="E50" s="38"/>
      <c r="F50" s="38"/>
      <c r="G50" s="38"/>
      <c r="H50" s="38"/>
      <c r="I50" s="37"/>
    </row>
    <row r="51" spans="2:10" hidden="1" x14ac:dyDescent="0.25">
      <c r="B51" s="41"/>
      <c r="C51" s="37"/>
      <c r="D51" s="37"/>
      <c r="E51" s="37"/>
      <c r="F51" s="37"/>
      <c r="G51" s="37"/>
      <c r="H51" s="37"/>
      <c r="I51" s="37"/>
    </row>
    <row r="52" spans="2:10" hidden="1" x14ac:dyDescent="0.25">
      <c r="B52" s="40" t="s">
        <v>34</v>
      </c>
      <c r="C52" s="40"/>
      <c r="D52" s="40"/>
      <c r="E52" s="40"/>
      <c r="F52" s="40"/>
      <c r="G52" s="40"/>
      <c r="H52" s="40"/>
      <c r="I52" s="40"/>
    </row>
    <row r="53" spans="2:10" hidden="1" x14ac:dyDescent="0.25">
      <c r="B53" s="39" t="s">
        <v>33</v>
      </c>
      <c r="C53" s="37"/>
      <c r="D53" s="37"/>
      <c r="E53" s="37"/>
      <c r="F53" s="37"/>
      <c r="G53" s="37"/>
      <c r="H53" s="37"/>
      <c r="I53" s="37"/>
    </row>
    <row r="54" spans="2:10" hidden="1" x14ac:dyDescent="0.25">
      <c r="B54" s="39" t="s">
        <v>32</v>
      </c>
      <c r="C54" s="37"/>
      <c r="D54" s="37"/>
      <c r="E54" s="37"/>
      <c r="F54" s="37"/>
      <c r="G54" s="37"/>
      <c r="H54" s="37"/>
      <c r="I54" s="37"/>
    </row>
    <row r="55" spans="2:10" hidden="1" x14ac:dyDescent="0.25">
      <c r="B55" s="39" t="s">
        <v>31</v>
      </c>
      <c r="C55" s="37"/>
      <c r="D55" s="37"/>
      <c r="E55" s="37"/>
      <c r="F55" s="37"/>
      <c r="G55" s="37"/>
      <c r="H55" s="37"/>
      <c r="I55" s="37"/>
    </row>
    <row r="56" spans="2:10" hidden="1" x14ac:dyDescent="0.25">
      <c r="B56" s="39" t="s">
        <v>30</v>
      </c>
      <c r="C56" s="37"/>
      <c r="D56" s="37"/>
      <c r="E56" s="37"/>
      <c r="F56" s="37"/>
      <c r="G56" s="37"/>
      <c r="H56" s="37"/>
      <c r="I56" s="37"/>
    </row>
    <row r="57" spans="2:10" hidden="1" x14ac:dyDescent="0.25">
      <c r="B57" s="39" t="s">
        <v>29</v>
      </c>
      <c r="C57" s="37"/>
      <c r="D57" s="37"/>
      <c r="E57" s="37"/>
      <c r="F57" s="37"/>
      <c r="G57" s="37"/>
      <c r="H57" s="37"/>
      <c r="I57" s="37"/>
    </row>
    <row r="58" spans="2:10" hidden="1" x14ac:dyDescent="0.25">
      <c r="B58" s="39" t="s">
        <v>28</v>
      </c>
      <c r="C58" s="37"/>
      <c r="D58" s="37"/>
      <c r="E58" s="37"/>
      <c r="F58" s="37"/>
      <c r="G58" s="37"/>
      <c r="H58" s="37"/>
      <c r="I58" s="37"/>
    </row>
    <row r="59" spans="2:10" hidden="1" x14ac:dyDescent="0.25">
      <c r="B59" s="39" t="s">
        <v>27</v>
      </c>
      <c r="C59" s="37"/>
      <c r="D59" s="37"/>
      <c r="E59" s="37"/>
      <c r="F59" s="37"/>
      <c r="G59" s="37"/>
      <c r="H59" s="37"/>
      <c r="I59" s="37"/>
    </row>
    <row r="60" spans="2:10" hidden="1" x14ac:dyDescent="0.25">
      <c r="B60" s="38" t="s">
        <v>26</v>
      </c>
      <c r="C60" s="38"/>
      <c r="D60" s="38"/>
      <c r="E60" s="38"/>
      <c r="F60" s="38"/>
      <c r="G60" s="38"/>
      <c r="H60" s="38"/>
      <c r="I60" s="37"/>
    </row>
    <row r="62" spans="2:10" ht="64.5" customHeight="1" x14ac:dyDescent="0.25">
      <c r="B62" s="22" t="s">
        <v>25</v>
      </c>
      <c r="C62" s="22"/>
      <c r="D62" s="22"/>
      <c r="E62" s="22"/>
      <c r="F62" s="22"/>
      <c r="G62" s="22"/>
      <c r="H62" s="22"/>
      <c r="I62" s="22"/>
      <c r="J62" s="22"/>
    </row>
    <row r="63" spans="2:10" ht="46.5" customHeight="1" x14ac:dyDescent="0.25">
      <c r="B63" s="23" t="s">
        <v>12</v>
      </c>
      <c r="C63" s="23"/>
      <c r="D63" s="23"/>
      <c r="E63" s="23"/>
      <c r="F63" s="23"/>
      <c r="G63" s="23"/>
      <c r="H63" s="23"/>
      <c r="I63" s="23"/>
      <c r="J63" s="23"/>
    </row>
    <row r="64" spans="2:10" ht="22.5" customHeight="1" x14ac:dyDescent="0.25"/>
    <row r="65" spans="2:7" x14ac:dyDescent="0.25">
      <c r="B65" s="32" t="s">
        <v>24</v>
      </c>
      <c r="C65" s="36"/>
      <c r="D65" s="35"/>
    </row>
    <row r="66" spans="2:7" x14ac:dyDescent="0.25">
      <c r="B66" s="32" t="s">
        <v>23</v>
      </c>
      <c r="C66" s="36"/>
      <c r="D66" s="35"/>
    </row>
    <row r="67" spans="2:7" x14ac:dyDescent="0.25">
      <c r="B67" s="34" t="s">
        <v>22</v>
      </c>
      <c r="C67" s="34"/>
      <c r="D67" s="33" t="s">
        <v>21</v>
      </c>
      <c r="E67" s="32"/>
      <c r="G67" s="32" t="s">
        <v>21</v>
      </c>
    </row>
  </sheetData>
  <mergeCells count="47">
    <mergeCell ref="B50:H50"/>
    <mergeCell ref="E21:F21"/>
    <mergeCell ref="B52:I52"/>
    <mergeCell ref="B60:H60"/>
    <mergeCell ref="H11:H12"/>
    <mergeCell ref="E28:F28"/>
    <mergeCell ref="E29:F29"/>
    <mergeCell ref="E9:G9"/>
    <mergeCell ref="E10:G10"/>
    <mergeCell ref="B62:J62"/>
    <mergeCell ref="E8:G8"/>
    <mergeCell ref="B7:B8"/>
    <mergeCell ref="C7:C8"/>
    <mergeCell ref="B32:I32"/>
    <mergeCell ref="B34:I34"/>
    <mergeCell ref="B43:I43"/>
    <mergeCell ref="E23:F23"/>
    <mergeCell ref="B1:J2"/>
    <mergeCell ref="C3:J3"/>
    <mergeCell ref="B5:C5"/>
    <mergeCell ref="E5:J5"/>
    <mergeCell ref="E6:F6"/>
    <mergeCell ref="G6:H6"/>
    <mergeCell ref="C4:J4"/>
    <mergeCell ref="I6:I10"/>
    <mergeCell ref="J6:J10"/>
    <mergeCell ref="E7:G7"/>
    <mergeCell ref="B27:C27"/>
    <mergeCell ref="E18:F18"/>
    <mergeCell ref="B17:C17"/>
    <mergeCell ref="E17:J17"/>
    <mergeCell ref="C12:C15"/>
    <mergeCell ref="E20:F20"/>
    <mergeCell ref="E26:F26"/>
    <mergeCell ref="E24:F24"/>
    <mergeCell ref="G11:G12"/>
    <mergeCell ref="E19:F19"/>
    <mergeCell ref="B63:J63"/>
    <mergeCell ref="B30:J30"/>
    <mergeCell ref="B31:J31"/>
    <mergeCell ref="J11:J12"/>
    <mergeCell ref="B12:B15"/>
    <mergeCell ref="I11:I12"/>
    <mergeCell ref="E11:E12"/>
    <mergeCell ref="F11:F12"/>
    <mergeCell ref="E25:F25"/>
    <mergeCell ref="E22:F22"/>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4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1"/>
  <sheetViews>
    <sheetView workbookViewId="0">
      <selection activeCell="A11" sqref="A11:I11"/>
    </sheetView>
  </sheetViews>
  <sheetFormatPr defaultRowHeight="15" x14ac:dyDescent="0.25"/>
  <cols>
    <col min="1" max="1" width="60.7109375" customWidth="1"/>
    <col min="2" max="2" width="38" customWidth="1"/>
    <col min="3" max="3" width="37.140625" customWidth="1"/>
    <col min="4" max="4" width="32.85546875" customWidth="1"/>
  </cols>
  <sheetData>
    <row r="1" spans="1:23" x14ac:dyDescent="0.25">
      <c r="A1" s="31" t="s">
        <v>20</v>
      </c>
    </row>
    <row r="2" spans="1:23" x14ac:dyDescent="0.25">
      <c r="A2" s="30" t="s">
        <v>19</v>
      </c>
      <c r="B2" s="24">
        <f>'[1]5.1.'!D73</f>
        <v>0</v>
      </c>
      <c r="C2" s="24">
        <f>'[1]5.1.'!E73</f>
        <v>0</v>
      </c>
      <c r="D2" s="24">
        <f>'[1]5.1.'!F73</f>
        <v>0</v>
      </c>
      <c r="E2" s="24">
        <f>'[1]5.1.'!G73</f>
        <v>0</v>
      </c>
      <c r="F2" s="24">
        <f>'[1]5.1.'!H73</f>
        <v>0</v>
      </c>
      <c r="G2" s="24">
        <f>'[1]5.1.'!I73</f>
        <v>0</v>
      </c>
      <c r="H2" s="24">
        <f>'[1]5.1.'!J73</f>
        <v>0</v>
      </c>
      <c r="I2" s="24">
        <f>'[1]5.1.'!K73</f>
        <v>0</v>
      </c>
      <c r="J2" s="24">
        <f>'[1]5.1.'!L73</f>
        <v>0</v>
      </c>
      <c r="K2" s="24">
        <f>'[1]5.1.'!M73</f>
        <v>0</v>
      </c>
      <c r="L2" s="24">
        <f>'[1]5.1.'!N73</f>
        <v>0</v>
      </c>
      <c r="M2" s="24">
        <f>'[1]5.1.'!O73</f>
        <v>0</v>
      </c>
      <c r="N2" s="24">
        <f>'[1]5.1.'!P73</f>
        <v>0</v>
      </c>
      <c r="O2" s="24">
        <f>'[1]5.1.'!Q73</f>
        <v>0</v>
      </c>
      <c r="P2" s="24">
        <f>'[1]5.1.'!R73</f>
        <v>0</v>
      </c>
      <c r="Q2" s="24">
        <f>'[1]5.1.'!S73</f>
        <v>0</v>
      </c>
      <c r="R2" s="24">
        <f>'[1]5.1.'!T73</f>
        <v>0</v>
      </c>
      <c r="S2" s="24">
        <f>'[1]5.1.'!U73</f>
        <v>0</v>
      </c>
      <c r="T2" s="24">
        <f>'[1]5.1.'!V73</f>
        <v>0</v>
      </c>
      <c r="U2" s="24">
        <f>'[1]5.1.'!W73</f>
        <v>0</v>
      </c>
      <c r="V2" s="24">
        <f>'[1]5.1.'!X73</f>
        <v>0</v>
      </c>
      <c r="W2" s="24">
        <f>'[1]5.1.'!Y73</f>
        <v>0</v>
      </c>
    </row>
    <row r="3" spans="1:23" x14ac:dyDescent="0.25">
      <c r="A3" s="27" t="s">
        <v>18</v>
      </c>
      <c r="B3" s="28">
        <f>'[1]5.1.'!D74</f>
        <v>4000026.11</v>
      </c>
      <c r="C3" s="28">
        <f>'[1]5.1.'!E74</f>
        <v>1800000</v>
      </c>
      <c r="D3" s="28">
        <f>'[1]5.1.'!F74</f>
        <v>0</v>
      </c>
      <c r="E3" s="28">
        <f>'[1]5.1.'!G74</f>
        <v>0</v>
      </c>
      <c r="F3" s="28">
        <f>'[1]5.1.'!H74</f>
        <v>0</v>
      </c>
      <c r="G3" s="28">
        <f>'[1]5.1.'!I74</f>
        <v>0</v>
      </c>
      <c r="H3" s="28">
        <f>'[1]5.1.'!J74</f>
        <v>0</v>
      </c>
      <c r="I3" s="28">
        <f>'[1]5.1.'!K74</f>
        <v>0</v>
      </c>
      <c r="J3" s="28">
        <f>'[1]5.1.'!L74</f>
        <v>0</v>
      </c>
      <c r="K3" s="28">
        <f>'[1]5.1.'!M74</f>
        <v>0</v>
      </c>
      <c r="L3" s="28">
        <f>'[1]5.1.'!N74</f>
        <v>0</v>
      </c>
      <c r="M3" s="28">
        <f>'[1]5.1.'!O74</f>
        <v>0</v>
      </c>
      <c r="N3" s="28">
        <f>'[1]5.1.'!P74</f>
        <v>0</v>
      </c>
      <c r="O3" s="28">
        <f>'[1]5.1.'!Q74</f>
        <v>0</v>
      </c>
      <c r="P3" s="28">
        <f>'[1]5.1.'!R74</f>
        <v>0</v>
      </c>
      <c r="Q3" s="28">
        <f>'[1]5.1.'!S74</f>
        <v>0</v>
      </c>
      <c r="R3" s="28">
        <f>'[1]5.1.'!T74</f>
        <v>0</v>
      </c>
      <c r="S3" s="28">
        <f>'[1]5.1.'!U74</f>
        <v>0</v>
      </c>
      <c r="T3" s="28">
        <f>'[1]5.1.'!V74</f>
        <v>0</v>
      </c>
      <c r="U3" s="28">
        <f>'[1]5.1.'!W74</f>
        <v>0</v>
      </c>
      <c r="V3" s="28">
        <f>'[1]5.1.'!X74</f>
        <v>0</v>
      </c>
      <c r="W3" s="28">
        <f>'[1]5.1.'!Y74</f>
        <v>0</v>
      </c>
    </row>
    <row r="4" spans="1:23" x14ac:dyDescent="0.25">
      <c r="A4" s="27" t="s">
        <v>17</v>
      </c>
      <c r="B4" s="29" t="str">
        <f>IF('[1]5.1.'!D75=0," ",'[1]5.1.'!D75)</f>
        <v xml:space="preserve"> </v>
      </c>
      <c r="C4" s="29" t="str">
        <f>IF('[1]5.1.'!E75=0," ",'[1]5.1.'!E75)</f>
        <v xml:space="preserve"> </v>
      </c>
      <c r="D4" s="29" t="str">
        <f>IF('[1]5.1.'!F75=0," ",'[1]5.1.'!F75)</f>
        <v xml:space="preserve"> </v>
      </c>
      <c r="E4" s="29" t="str">
        <f>IF('[1]5.1.'!G75=0," ",'[1]5.1.'!G75)</f>
        <v xml:space="preserve"> </v>
      </c>
      <c r="F4" s="29" t="str">
        <f>IF('[1]5.1.'!H75=0," ",'[1]5.1.'!H75)</f>
        <v xml:space="preserve"> </v>
      </c>
      <c r="G4" s="29" t="str">
        <f>IF('[1]5.1.'!I75=0," ",'[1]5.1.'!I75)</f>
        <v xml:space="preserve"> </v>
      </c>
      <c r="H4" s="29" t="str">
        <f>IF('[1]5.1.'!J75=0," ",'[1]5.1.'!J75)</f>
        <v xml:space="preserve"> </v>
      </c>
      <c r="I4" s="29" t="str">
        <f>IF('[1]5.1.'!K75=0," ",'[1]5.1.'!K75)</f>
        <v xml:space="preserve"> </v>
      </c>
      <c r="J4" s="29" t="str">
        <f>IF('[1]5.1.'!L75=0," ",'[1]5.1.'!L75)</f>
        <v xml:space="preserve"> </v>
      </c>
      <c r="K4" s="29" t="str">
        <f>IF('[1]5.1.'!M75=0," ",'[1]5.1.'!M75)</f>
        <v xml:space="preserve"> </v>
      </c>
      <c r="L4" s="29" t="str">
        <f>IF('[1]5.1.'!N75=0," ",'[1]5.1.'!N75)</f>
        <v xml:space="preserve"> </v>
      </c>
      <c r="M4" s="29" t="str">
        <f>IF('[1]5.1.'!O75=0," ",'[1]5.1.'!O75)</f>
        <v xml:space="preserve"> </v>
      </c>
      <c r="N4" s="29" t="str">
        <f>IF('[1]5.1.'!P75=0," ",'[1]5.1.'!P75)</f>
        <v xml:space="preserve"> </v>
      </c>
      <c r="O4" s="29" t="str">
        <f>IF('[1]5.1.'!Q75=0," ",'[1]5.1.'!Q75)</f>
        <v xml:space="preserve"> </v>
      </c>
      <c r="P4" s="29" t="str">
        <f>IF('[1]5.1.'!R75=0," ",'[1]5.1.'!R75)</f>
        <v xml:space="preserve"> </v>
      </c>
      <c r="Q4" s="29" t="str">
        <f>IF('[1]5.1.'!S75=0," ",'[1]5.1.'!S75)</f>
        <v xml:space="preserve"> </v>
      </c>
      <c r="R4" s="29" t="str">
        <f>IF('[1]5.1.'!T75=0," ",'[1]5.1.'!T75)</f>
        <v xml:space="preserve"> </v>
      </c>
      <c r="S4" s="29" t="str">
        <f>IF('[1]5.1.'!U75=0," ",'[1]5.1.'!U75)</f>
        <v xml:space="preserve"> </v>
      </c>
      <c r="T4" s="29" t="str">
        <f>IF('[1]5.1.'!V75=0," ",'[1]5.1.'!V75)</f>
        <v xml:space="preserve"> </v>
      </c>
      <c r="U4" s="29" t="str">
        <f>IF('[1]5.1.'!W75=0," ",'[1]5.1.'!W75)</f>
        <v xml:space="preserve"> </v>
      </c>
      <c r="V4" s="29" t="str">
        <f>IF('[1]5.1.'!X75=0," ",'[1]5.1.'!X75)</f>
        <v xml:space="preserve"> </v>
      </c>
      <c r="W4" s="29" t="str">
        <f>IF('[1]5.1.'!Y75=0," ",'[1]5.1.'!Y75)</f>
        <v xml:space="preserve"> </v>
      </c>
    </row>
    <row r="5" spans="1:23" x14ac:dyDescent="0.25">
      <c r="A5" s="27" t="s">
        <v>16</v>
      </c>
      <c r="B5" s="28">
        <f>'[1]5.1.'!D76</f>
        <v>0</v>
      </c>
      <c r="C5" s="28">
        <f>'[1]5.1.'!E76</f>
        <v>0</v>
      </c>
      <c r="D5" s="28">
        <f>'[1]5.1.'!F76</f>
        <v>0</v>
      </c>
      <c r="E5" s="28">
        <f>'[1]5.1.'!G76</f>
        <v>0</v>
      </c>
      <c r="F5" s="28">
        <f>'[1]5.1.'!H76</f>
        <v>0</v>
      </c>
      <c r="G5" s="28">
        <f>'[1]5.1.'!I76</f>
        <v>0</v>
      </c>
      <c r="H5" s="28">
        <f>'[1]5.1.'!J76</f>
        <v>0</v>
      </c>
      <c r="I5" s="28">
        <f>'[1]5.1.'!K76</f>
        <v>0</v>
      </c>
      <c r="J5" s="28">
        <f>'[1]5.1.'!L76</f>
        <v>0</v>
      </c>
      <c r="K5" s="28">
        <f>'[1]5.1.'!M76</f>
        <v>0</v>
      </c>
      <c r="L5" s="28">
        <f>'[1]5.1.'!N76</f>
        <v>0</v>
      </c>
      <c r="M5" s="28">
        <f>'[1]5.1.'!O76</f>
        <v>0</v>
      </c>
      <c r="N5" s="28">
        <f>'[1]5.1.'!P76</f>
        <v>0</v>
      </c>
      <c r="O5" s="28">
        <f>'[1]5.1.'!Q76</f>
        <v>0</v>
      </c>
      <c r="P5" s="28">
        <f>'[1]5.1.'!R76</f>
        <v>0</v>
      </c>
      <c r="Q5" s="28">
        <f>'[1]5.1.'!S76</f>
        <v>0</v>
      </c>
      <c r="R5" s="28">
        <f>'[1]5.1.'!T76</f>
        <v>0</v>
      </c>
      <c r="S5" s="28">
        <f>'[1]5.1.'!U76</f>
        <v>0</v>
      </c>
      <c r="T5" s="28">
        <f>'[1]5.1.'!V76</f>
        <v>0</v>
      </c>
      <c r="U5" s="28">
        <f>'[1]5.1.'!W76</f>
        <v>0</v>
      </c>
      <c r="V5" s="28">
        <f>'[1]5.1.'!X76</f>
        <v>0</v>
      </c>
      <c r="W5" s="28">
        <f>'[1]5.1.'!Y76</f>
        <v>0</v>
      </c>
    </row>
    <row r="6" spans="1:23" ht="22.5" x14ac:dyDescent="0.25">
      <c r="A6" s="27" t="s">
        <v>15</v>
      </c>
      <c r="B6" s="24" t="str">
        <f>'[1]5.1.'!D78</f>
        <v>Товари в обороті</v>
      </c>
      <c r="C6" s="24" t="str">
        <f>'[1]5.1.'!E78</f>
        <v>майнові права</v>
      </c>
      <c r="D6" s="24">
        <f>'[1]5.1.'!F78</f>
        <v>0</v>
      </c>
      <c r="E6" s="24">
        <f>'[1]5.1.'!G78</f>
        <v>0</v>
      </c>
      <c r="F6" s="24">
        <f>'[1]5.1.'!H78</f>
        <v>0</v>
      </c>
      <c r="G6" s="24">
        <f>'[1]5.1.'!I78</f>
        <v>0</v>
      </c>
      <c r="H6" s="24">
        <f>'[1]5.1.'!J78</f>
        <v>0</v>
      </c>
      <c r="I6" s="24">
        <f>'[1]5.1.'!K78</f>
        <v>0</v>
      </c>
      <c r="J6" s="24">
        <f>'[1]5.1.'!L78</f>
        <v>0</v>
      </c>
      <c r="K6" s="24">
        <f>'[1]5.1.'!M78</f>
        <v>0</v>
      </c>
      <c r="L6" s="24">
        <f>'[1]5.1.'!N78</f>
        <v>0</v>
      </c>
      <c r="M6" s="24">
        <f>'[1]5.1.'!O78</f>
        <v>0</v>
      </c>
      <c r="N6" s="24">
        <f>'[1]5.1.'!P78</f>
        <v>0</v>
      </c>
      <c r="O6" s="24">
        <f>'[1]5.1.'!Q78</f>
        <v>0</v>
      </c>
      <c r="P6" s="24">
        <f>'[1]5.1.'!R78</f>
        <v>0</v>
      </c>
      <c r="Q6" s="24">
        <f>'[1]5.1.'!S78</f>
        <v>0</v>
      </c>
      <c r="R6" s="24">
        <f>'[1]5.1.'!T78</f>
        <v>0</v>
      </c>
      <c r="S6" s="24">
        <f>'[1]5.1.'!U78</f>
        <v>0</v>
      </c>
      <c r="T6" s="24">
        <f>'[1]5.1.'!V78</f>
        <v>0</v>
      </c>
      <c r="U6" s="24">
        <f>'[1]5.1.'!W78</f>
        <v>0</v>
      </c>
      <c r="V6" s="24">
        <f>'[1]5.1.'!X78</f>
        <v>0</v>
      </c>
      <c r="W6" s="24">
        <f>'[1]5.1.'!Y78</f>
        <v>0</v>
      </c>
    </row>
    <row r="7" spans="1:23" s="26" customFormat="1" ht="119.25" customHeight="1" x14ac:dyDescent="0.25">
      <c r="A7" s="25" t="s">
        <v>14</v>
      </c>
      <c r="B7" s="24" t="str">
        <f>'[1]5.1.'!D79</f>
        <v>(не можливо визначити предмет застави)</v>
      </c>
      <c r="C7" s="24" t="str">
        <f>'[1]5.1.'!E79</f>
        <v>(не можливо визначити предмет застави)</v>
      </c>
      <c r="D7" s="24">
        <f>'[1]5.1.'!F79</f>
        <v>0</v>
      </c>
      <c r="E7" s="24">
        <f>'[1]5.1.'!G79</f>
        <v>0</v>
      </c>
      <c r="F7" s="24">
        <f>'[1]5.1.'!H79</f>
        <v>0</v>
      </c>
      <c r="G7" s="24">
        <f>'[1]5.1.'!I79</f>
        <v>0</v>
      </c>
      <c r="H7" s="24">
        <f>'[1]5.1.'!J79</f>
        <v>0</v>
      </c>
      <c r="I7" s="24">
        <f>'[1]5.1.'!K79</f>
        <v>0</v>
      </c>
      <c r="J7" s="24">
        <f>'[1]5.1.'!L79</f>
        <v>0</v>
      </c>
      <c r="K7" s="24">
        <f>'[1]5.1.'!M79</f>
        <v>0</v>
      </c>
      <c r="L7" s="24">
        <f>'[1]5.1.'!N79</f>
        <v>0</v>
      </c>
      <c r="M7" s="24">
        <f>'[1]5.1.'!O79</f>
        <v>0</v>
      </c>
      <c r="N7" s="24">
        <f>'[1]5.1.'!P79</f>
        <v>0</v>
      </c>
      <c r="O7" s="24">
        <f>'[1]5.1.'!Q79</f>
        <v>0</v>
      </c>
      <c r="P7" s="24">
        <f>'[1]5.1.'!R79</f>
        <v>0</v>
      </c>
      <c r="Q7" s="24">
        <f>'[1]5.1.'!S79</f>
        <v>0</v>
      </c>
      <c r="R7" s="24">
        <f>'[1]5.1.'!T79</f>
        <v>0</v>
      </c>
      <c r="S7" s="24">
        <f>'[1]5.1.'!U79</f>
        <v>0</v>
      </c>
      <c r="T7" s="24">
        <f>'[1]5.1.'!V79</f>
        <v>0</v>
      </c>
      <c r="U7" s="24">
        <f>'[1]5.1.'!W79</f>
        <v>0</v>
      </c>
      <c r="V7" s="24">
        <f>'[1]5.1.'!X79</f>
        <v>0</v>
      </c>
      <c r="W7" s="24">
        <f>'[1]5.1.'!Y79</f>
        <v>0</v>
      </c>
    </row>
    <row r="8" spans="1:23" ht="33.75" x14ac:dyDescent="0.25">
      <c r="A8" s="25" t="s">
        <v>13</v>
      </c>
      <c r="B8" s="24">
        <f>'[1]5.1.'!D80</f>
        <v>0</v>
      </c>
      <c r="C8" s="24">
        <f>'[1]5.1.'!E80</f>
        <v>0</v>
      </c>
      <c r="D8" s="24">
        <f>'[1]5.1.'!F80</f>
        <v>0</v>
      </c>
      <c r="E8" s="24">
        <f>'[1]5.1.'!G80</f>
        <v>0</v>
      </c>
      <c r="F8" s="24">
        <f>'[1]5.1.'!H80</f>
        <v>0</v>
      </c>
      <c r="G8" s="24">
        <f>'[1]5.1.'!I80</f>
        <v>0</v>
      </c>
      <c r="H8" s="24">
        <f>'[1]5.1.'!J80</f>
        <v>0</v>
      </c>
      <c r="I8" s="24">
        <f>'[1]5.1.'!K80</f>
        <v>0</v>
      </c>
      <c r="J8" s="24">
        <f>'[1]5.1.'!L80</f>
        <v>0</v>
      </c>
      <c r="K8" s="24">
        <f>'[1]5.1.'!M80</f>
        <v>0</v>
      </c>
      <c r="L8" s="24">
        <f>'[1]5.1.'!N80</f>
        <v>0</v>
      </c>
      <c r="M8" s="24">
        <f>'[1]5.1.'!O80</f>
        <v>0</v>
      </c>
      <c r="N8" s="24">
        <f>'[1]5.1.'!P80</f>
        <v>0</v>
      </c>
      <c r="O8" s="24">
        <f>'[1]5.1.'!Q80</f>
        <v>0</v>
      </c>
      <c r="P8" s="24">
        <f>'[1]5.1.'!R80</f>
        <v>0</v>
      </c>
      <c r="Q8" s="24">
        <f>'[1]5.1.'!S80</f>
        <v>0</v>
      </c>
      <c r="R8" s="24">
        <f>'[1]5.1.'!T80</f>
        <v>0</v>
      </c>
      <c r="S8" s="24">
        <f>'[1]5.1.'!U80</f>
        <v>0</v>
      </c>
      <c r="T8" s="24">
        <f>'[1]5.1.'!V80</f>
        <v>0</v>
      </c>
      <c r="U8" s="24">
        <f>'[1]5.1.'!W80</f>
        <v>0</v>
      </c>
      <c r="V8" s="24">
        <f>'[1]5.1.'!X80</f>
        <v>0</v>
      </c>
      <c r="W8" s="24">
        <f>'[1]5.1.'!Y80</f>
        <v>0</v>
      </c>
    </row>
    <row r="10" spans="1:23" ht="46.5" customHeight="1" x14ac:dyDescent="0.25">
      <c r="A10" s="23" t="s">
        <v>12</v>
      </c>
      <c r="B10" s="23"/>
      <c r="C10" s="23"/>
      <c r="D10" s="23"/>
      <c r="E10" s="23"/>
      <c r="F10" s="23"/>
      <c r="G10" s="23"/>
      <c r="H10" s="23"/>
      <c r="I10" s="23"/>
    </row>
    <row r="11" spans="1:23" ht="57" customHeight="1" x14ac:dyDescent="0.25">
      <c r="A11" s="22"/>
      <c r="B11" s="22"/>
      <c r="C11" s="22"/>
      <c r="D11" s="22"/>
      <c r="E11" s="22"/>
      <c r="F11" s="22"/>
      <c r="G11" s="22"/>
      <c r="H11" s="22"/>
      <c r="I11" s="22"/>
    </row>
  </sheetData>
  <mergeCells count="2">
    <mergeCell ref="A10:I10"/>
    <mergeCell ref="A11:I1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9"/>
  <sheetViews>
    <sheetView workbookViewId="0">
      <selection activeCell="D25" sqref="D25"/>
    </sheetView>
  </sheetViews>
  <sheetFormatPr defaultRowHeight="15" x14ac:dyDescent="0.25"/>
  <cols>
    <col min="1" max="1" width="15.7109375" customWidth="1"/>
    <col min="2" max="2" width="22.140625" customWidth="1"/>
    <col min="3" max="3" width="25.140625" customWidth="1"/>
    <col min="4" max="4" width="38.28515625" customWidth="1"/>
    <col min="5" max="5" width="22.28515625" customWidth="1"/>
    <col min="6" max="6" width="31.7109375" customWidth="1"/>
  </cols>
  <sheetData>
    <row r="1" spans="1:256" s="2" customFormat="1" x14ac:dyDescent="0.25">
      <c r="A1" s="19" t="s">
        <v>11</v>
      </c>
      <c r="B1" s="19"/>
      <c r="C1" s="1"/>
      <c r="D1" s="1" t="s">
        <v>10</v>
      </c>
    </row>
    <row r="2" spans="1:256" s="2" customFormat="1" x14ac:dyDescent="0.25">
      <c r="A2" s="19" t="s">
        <v>9</v>
      </c>
      <c r="B2" s="19"/>
      <c r="C2" s="1"/>
      <c r="D2" s="21">
        <v>43132</v>
      </c>
      <c r="E2" s="20"/>
    </row>
    <row r="3" spans="1:256" s="2" customFormat="1" x14ac:dyDescent="0.25">
      <c r="A3" s="19" t="s">
        <v>8</v>
      </c>
      <c r="B3" s="19"/>
      <c r="C3" s="1"/>
      <c r="D3" s="18">
        <v>187010</v>
      </c>
      <c r="E3" s="17"/>
    </row>
    <row r="4" spans="1:256" s="2" customFormat="1" x14ac:dyDescent="0.25">
      <c r="A4" s="16"/>
      <c r="B4" s="15"/>
      <c r="C4" s="16"/>
      <c r="D4" s="15"/>
      <c r="E4" s="12"/>
      <c r="F4" s="14"/>
      <c r="G4" s="12"/>
      <c r="H4" s="14"/>
      <c r="I4" s="12"/>
      <c r="J4" s="14"/>
      <c r="K4" s="12"/>
      <c r="L4" s="14"/>
      <c r="M4" s="12"/>
      <c r="N4" s="14"/>
      <c r="O4" s="12"/>
      <c r="P4" s="14"/>
      <c r="Q4" s="12"/>
      <c r="R4" s="14"/>
      <c r="S4" s="12"/>
      <c r="T4" s="14"/>
      <c r="U4" s="12"/>
      <c r="V4" s="14"/>
      <c r="W4" s="12"/>
      <c r="X4" s="14"/>
      <c r="Y4" s="12"/>
      <c r="Z4" s="14"/>
      <c r="AA4" s="12"/>
      <c r="AB4" s="14"/>
      <c r="AC4" s="12"/>
      <c r="AD4" s="14"/>
      <c r="AE4" s="12"/>
      <c r="AF4" s="14"/>
      <c r="AG4" s="12"/>
      <c r="AH4" s="14"/>
      <c r="AI4" s="12"/>
      <c r="AJ4" s="14"/>
      <c r="AK4" s="12"/>
      <c r="AL4" s="14"/>
      <c r="AM4" s="12"/>
      <c r="AN4" s="14"/>
      <c r="AO4" s="12"/>
      <c r="AP4" s="14"/>
      <c r="AQ4" s="12"/>
      <c r="AR4" s="14"/>
      <c r="AS4" s="12"/>
      <c r="AT4" s="14"/>
      <c r="AU4" s="12"/>
      <c r="AV4" s="14"/>
      <c r="AW4" s="12"/>
      <c r="AX4" s="14"/>
      <c r="AY4" s="12"/>
      <c r="AZ4" s="14"/>
      <c r="BA4" s="12"/>
      <c r="BB4" s="14"/>
      <c r="BC4" s="12"/>
      <c r="BD4" s="14"/>
      <c r="BE4" s="12"/>
      <c r="BF4" s="14"/>
      <c r="BG4" s="12"/>
      <c r="BH4" s="14"/>
      <c r="BI4" s="12"/>
      <c r="BJ4" s="14"/>
      <c r="BK4" s="12"/>
      <c r="BL4" s="14"/>
      <c r="BM4" s="12"/>
      <c r="BN4" s="14"/>
      <c r="BO4" s="12"/>
      <c r="BP4" s="14"/>
      <c r="BQ4" s="12"/>
      <c r="BR4" s="14"/>
      <c r="BS4" s="12"/>
      <c r="BT4" s="14"/>
      <c r="BU4" s="12"/>
      <c r="BV4" s="14"/>
      <c r="BW4" s="12"/>
      <c r="BX4" s="14"/>
      <c r="BY4" s="12"/>
      <c r="BZ4" s="14"/>
      <c r="CA4" s="12"/>
      <c r="CB4" s="14"/>
      <c r="CC4" s="12"/>
      <c r="CD4" s="14"/>
      <c r="CE4" s="12"/>
      <c r="CF4" s="14"/>
      <c r="CG4" s="12"/>
      <c r="CH4" s="14"/>
      <c r="CI4" s="12"/>
      <c r="CJ4" s="14"/>
      <c r="CK4" s="12"/>
      <c r="CL4" s="14"/>
      <c r="CM4" s="12"/>
      <c r="CN4" s="14"/>
      <c r="CO4" s="12"/>
      <c r="CP4" s="14"/>
      <c r="CQ4" s="12"/>
      <c r="CR4" s="14"/>
      <c r="CS4" s="12"/>
      <c r="CT4" s="14"/>
      <c r="CU4" s="12"/>
      <c r="CV4" s="14"/>
      <c r="CW4" s="12"/>
      <c r="CX4" s="14"/>
      <c r="CY4" s="12"/>
      <c r="CZ4" s="14"/>
      <c r="DA4" s="12"/>
      <c r="DB4" s="14"/>
      <c r="DC4" s="12"/>
      <c r="DD4" s="14"/>
      <c r="DE4" s="12"/>
      <c r="DF4" s="14"/>
      <c r="DG4" s="12"/>
      <c r="DH4" s="14"/>
      <c r="DI4" s="12"/>
      <c r="DJ4" s="14"/>
      <c r="DK4" s="12"/>
      <c r="DL4" s="14"/>
      <c r="DM4" s="12"/>
      <c r="DN4" s="14"/>
      <c r="DO4" s="12"/>
      <c r="DP4" s="14"/>
      <c r="DQ4" s="12"/>
      <c r="DR4" s="14"/>
      <c r="DS4" s="12"/>
      <c r="DT4" s="14"/>
      <c r="DU4" s="12"/>
      <c r="DV4" s="14"/>
      <c r="DW4" s="12"/>
      <c r="DX4" s="14"/>
      <c r="DY4" s="12"/>
      <c r="DZ4" s="14"/>
      <c r="EA4" s="12"/>
      <c r="EB4" s="14"/>
      <c r="EC4" s="12"/>
      <c r="ED4" s="14"/>
      <c r="EE4" s="12"/>
      <c r="EF4" s="14"/>
      <c r="EG4" s="12"/>
      <c r="EH4" s="14"/>
      <c r="EI4" s="12"/>
      <c r="EJ4" s="14"/>
      <c r="EK4" s="12"/>
      <c r="EL4" s="14"/>
      <c r="EM4" s="12"/>
      <c r="EN4" s="14"/>
      <c r="EO4" s="12"/>
      <c r="EP4" s="14"/>
      <c r="EQ4" s="12"/>
      <c r="ER4" s="14"/>
      <c r="ES4" s="12"/>
      <c r="ET4" s="14"/>
      <c r="EU4" s="12"/>
      <c r="EV4" s="14"/>
      <c r="EW4" s="12"/>
      <c r="EX4" s="14"/>
      <c r="EY4" s="12"/>
      <c r="EZ4" s="14"/>
      <c r="FA4" s="12"/>
      <c r="FB4" s="14"/>
      <c r="FC4" s="12"/>
      <c r="FD4" s="14"/>
      <c r="FE4" s="12"/>
      <c r="FF4" s="14"/>
      <c r="FG4" s="12"/>
      <c r="FH4" s="14"/>
      <c r="FI4" s="12"/>
      <c r="FJ4" s="14"/>
      <c r="FK4" s="12"/>
      <c r="FL4" s="14"/>
      <c r="FM4" s="12"/>
      <c r="FN4" s="14"/>
      <c r="FO4" s="12"/>
      <c r="FP4" s="14"/>
      <c r="FQ4" s="12"/>
      <c r="FR4" s="14"/>
      <c r="FS4" s="12"/>
      <c r="FT4" s="14"/>
      <c r="FU4" s="12"/>
      <c r="FV4" s="14"/>
      <c r="FW4" s="12"/>
      <c r="FX4" s="14"/>
      <c r="FY4" s="12"/>
      <c r="FZ4" s="14"/>
      <c r="GA4" s="12"/>
      <c r="GB4" s="14"/>
      <c r="GC4" s="12"/>
      <c r="GD4" s="14"/>
      <c r="GE4" s="12"/>
      <c r="GF4" s="14"/>
      <c r="GG4" s="12"/>
      <c r="GH4" s="14"/>
      <c r="GI4" s="12"/>
      <c r="GJ4" s="14"/>
      <c r="GK4" s="12"/>
      <c r="GL4" s="14"/>
      <c r="GM4" s="12"/>
      <c r="GN4" s="14"/>
      <c r="GO4" s="12"/>
      <c r="GP4" s="14"/>
      <c r="GQ4" s="12"/>
      <c r="GR4" s="14"/>
      <c r="GS4" s="12"/>
      <c r="GT4" s="14"/>
      <c r="GU4" s="12"/>
      <c r="GV4" s="14"/>
      <c r="GW4" s="12"/>
      <c r="GX4" s="14"/>
      <c r="GY4" s="12"/>
      <c r="GZ4" s="14"/>
      <c r="HA4" s="12"/>
      <c r="HB4" s="14"/>
      <c r="HC4" s="12"/>
      <c r="HD4" s="14"/>
      <c r="HE4" s="12"/>
      <c r="HF4" s="14"/>
      <c r="HG4" s="12"/>
      <c r="HH4" s="14"/>
      <c r="HI4" s="12"/>
      <c r="HJ4" s="14"/>
      <c r="HK4" s="12"/>
      <c r="HL4" s="14"/>
      <c r="HM4" s="12"/>
      <c r="HN4" s="14"/>
      <c r="HO4" s="12"/>
      <c r="HP4" s="14"/>
      <c r="HQ4" s="12"/>
      <c r="HR4" s="14"/>
      <c r="HS4" s="12"/>
      <c r="HT4" s="14"/>
      <c r="HU4" s="12"/>
      <c r="HV4" s="14"/>
      <c r="HW4" s="12"/>
      <c r="HX4" s="14"/>
      <c r="HY4" s="12"/>
      <c r="HZ4" s="14"/>
      <c r="IA4" s="12"/>
      <c r="IB4" s="14"/>
      <c r="IC4" s="12"/>
      <c r="ID4" s="14"/>
      <c r="IE4" s="12"/>
      <c r="IF4" s="14"/>
      <c r="IG4" s="12"/>
      <c r="IH4" s="14"/>
      <c r="II4" s="12"/>
      <c r="IJ4" s="14"/>
      <c r="IK4" s="12"/>
      <c r="IL4" s="14"/>
      <c r="IM4" s="12"/>
      <c r="IN4" s="14"/>
      <c r="IO4" s="12"/>
      <c r="IP4" s="14"/>
      <c r="IQ4" s="12"/>
      <c r="IR4" s="14"/>
      <c r="IS4" s="12"/>
      <c r="IT4" s="14"/>
      <c r="IU4" s="12"/>
      <c r="IV4" s="14"/>
    </row>
    <row r="5" spans="1:256" s="2" customFormat="1" x14ac:dyDescent="0.25">
      <c r="A5" s="12"/>
      <c r="B5" s="13"/>
      <c r="C5" s="12"/>
      <c r="D5" s="13"/>
      <c r="E5" s="12"/>
      <c r="F5" s="13"/>
      <c r="G5" s="12"/>
      <c r="H5" s="13"/>
      <c r="I5" s="12"/>
      <c r="J5" s="13"/>
      <c r="K5" s="12"/>
      <c r="L5" s="13"/>
      <c r="M5" s="12"/>
      <c r="N5" s="13"/>
      <c r="O5" s="12"/>
      <c r="P5" s="13"/>
      <c r="Q5" s="12"/>
      <c r="R5" s="13"/>
      <c r="S5" s="12"/>
      <c r="T5" s="13"/>
      <c r="U5" s="12"/>
      <c r="V5" s="13"/>
      <c r="W5" s="12"/>
      <c r="X5" s="13"/>
      <c r="Y5" s="12"/>
      <c r="Z5" s="13"/>
      <c r="AA5" s="12"/>
      <c r="AB5" s="13"/>
      <c r="AC5" s="12"/>
      <c r="AD5" s="13"/>
      <c r="AE5" s="12"/>
      <c r="AF5" s="13"/>
      <c r="AG5" s="12"/>
      <c r="AH5" s="13"/>
      <c r="AI5" s="12"/>
      <c r="AJ5" s="13"/>
      <c r="AK5" s="12"/>
      <c r="AL5" s="13"/>
      <c r="AM5" s="12"/>
      <c r="AN5" s="13"/>
      <c r="AO5" s="12"/>
      <c r="AP5" s="13"/>
      <c r="AQ5" s="12"/>
      <c r="AR5" s="13"/>
      <c r="AS5" s="12"/>
      <c r="AT5" s="13"/>
      <c r="AU5" s="12"/>
      <c r="AV5" s="13"/>
      <c r="AW5" s="12"/>
      <c r="AX5" s="13"/>
      <c r="AY5" s="12"/>
      <c r="AZ5" s="13"/>
      <c r="BA5" s="12"/>
      <c r="BB5" s="13"/>
      <c r="BC5" s="12"/>
      <c r="BD5" s="13"/>
      <c r="BE5" s="12"/>
      <c r="BF5" s="13"/>
      <c r="BG5" s="12"/>
      <c r="BH5" s="13"/>
      <c r="BI5" s="12"/>
      <c r="BJ5" s="13"/>
      <c r="BK5" s="12"/>
      <c r="BL5" s="13"/>
      <c r="BM5" s="12"/>
      <c r="BN5" s="13"/>
      <c r="BO5" s="12"/>
      <c r="BP5" s="13"/>
      <c r="BQ5" s="12"/>
      <c r="BR5" s="13"/>
      <c r="BS5" s="12"/>
      <c r="BT5" s="13"/>
      <c r="BU5" s="12"/>
      <c r="BV5" s="13"/>
      <c r="BW5" s="12"/>
      <c r="BX5" s="13"/>
      <c r="BY5" s="12"/>
      <c r="BZ5" s="13"/>
      <c r="CA5" s="12"/>
      <c r="CB5" s="13"/>
      <c r="CC5" s="12"/>
      <c r="CD5" s="13"/>
      <c r="CE5" s="12"/>
      <c r="CF5" s="13"/>
      <c r="CG5" s="12"/>
      <c r="CH5" s="13"/>
      <c r="CI5" s="12"/>
      <c r="CJ5" s="13"/>
      <c r="CK5" s="12"/>
      <c r="CL5" s="13"/>
      <c r="CM5" s="12"/>
      <c r="CN5" s="13"/>
      <c r="CO5" s="12"/>
      <c r="CP5" s="13"/>
      <c r="CQ5" s="12"/>
      <c r="CR5" s="13"/>
      <c r="CS5" s="12"/>
      <c r="CT5" s="13"/>
      <c r="CU5" s="12"/>
      <c r="CV5" s="13"/>
      <c r="CW5" s="12"/>
      <c r="CX5" s="13"/>
      <c r="CY5" s="12"/>
      <c r="CZ5" s="13"/>
      <c r="DA5" s="12"/>
      <c r="DB5" s="13"/>
      <c r="DC5" s="12"/>
      <c r="DD5" s="13"/>
      <c r="DE5" s="12"/>
      <c r="DF5" s="13"/>
      <c r="DG5" s="12"/>
      <c r="DH5" s="13"/>
      <c r="DI5" s="12"/>
      <c r="DJ5" s="13"/>
      <c r="DK5" s="12"/>
      <c r="DL5" s="13"/>
      <c r="DM5" s="12"/>
      <c r="DN5" s="13"/>
      <c r="DO5" s="12"/>
      <c r="DP5" s="13"/>
      <c r="DQ5" s="12"/>
      <c r="DR5" s="13"/>
      <c r="DS5" s="12"/>
      <c r="DT5" s="13"/>
      <c r="DU5" s="12"/>
      <c r="DV5" s="13"/>
      <c r="DW5" s="12"/>
      <c r="DX5" s="13"/>
      <c r="DY5" s="12"/>
      <c r="DZ5" s="13"/>
      <c r="EA5" s="12"/>
      <c r="EB5" s="13"/>
      <c r="EC5" s="12"/>
      <c r="ED5" s="13"/>
      <c r="EE5" s="12"/>
      <c r="EF5" s="13"/>
      <c r="EG5" s="12"/>
      <c r="EH5" s="13"/>
      <c r="EI5" s="12"/>
      <c r="EJ5" s="13"/>
      <c r="EK5" s="12"/>
      <c r="EL5" s="13"/>
      <c r="EM5" s="12"/>
      <c r="EN5" s="13"/>
      <c r="EO5" s="12"/>
      <c r="EP5" s="13"/>
      <c r="EQ5" s="12"/>
      <c r="ER5" s="13"/>
      <c r="ES5" s="12"/>
      <c r="ET5" s="13"/>
      <c r="EU5" s="12"/>
      <c r="EV5" s="13"/>
      <c r="EW5" s="12"/>
      <c r="EX5" s="13"/>
      <c r="EY5" s="12"/>
      <c r="EZ5" s="13"/>
      <c r="FA5" s="12"/>
      <c r="FB5" s="13"/>
      <c r="FC5" s="12"/>
      <c r="FD5" s="13"/>
      <c r="FE5" s="12"/>
      <c r="FF5" s="13"/>
      <c r="FG5" s="12"/>
      <c r="FH5" s="13"/>
      <c r="FI5" s="12"/>
      <c r="FJ5" s="13"/>
      <c r="FK5" s="12"/>
      <c r="FL5" s="13"/>
      <c r="FM5" s="12"/>
      <c r="FN5" s="13"/>
      <c r="FO5" s="12"/>
      <c r="FP5" s="13"/>
      <c r="FQ5" s="12"/>
      <c r="FR5" s="13"/>
      <c r="FS5" s="12"/>
      <c r="FT5" s="13"/>
      <c r="FU5" s="12"/>
      <c r="FV5" s="13"/>
      <c r="FW5" s="12"/>
      <c r="FX5" s="13"/>
      <c r="FY5" s="12"/>
      <c r="FZ5" s="13"/>
      <c r="GA5" s="12"/>
      <c r="GB5" s="13"/>
      <c r="GC5" s="12"/>
      <c r="GD5" s="13"/>
      <c r="GE5" s="12"/>
      <c r="GF5" s="13"/>
      <c r="GG5" s="12"/>
      <c r="GH5" s="13"/>
      <c r="GI5" s="12"/>
      <c r="GJ5" s="13"/>
      <c r="GK5" s="12"/>
      <c r="GL5" s="13"/>
      <c r="GM5" s="12"/>
      <c r="GN5" s="13"/>
      <c r="GO5" s="12"/>
      <c r="GP5" s="13"/>
      <c r="GQ5" s="12"/>
      <c r="GR5" s="13"/>
      <c r="GS5" s="12"/>
      <c r="GT5" s="13"/>
      <c r="GU5" s="12"/>
      <c r="GV5" s="13"/>
      <c r="GW5" s="12"/>
      <c r="GX5" s="13"/>
      <c r="GY5" s="12"/>
      <c r="GZ5" s="13"/>
      <c r="HA5" s="12"/>
      <c r="HB5" s="13"/>
      <c r="HC5" s="12"/>
      <c r="HD5" s="13"/>
      <c r="HE5" s="12"/>
      <c r="HF5" s="13"/>
      <c r="HG5" s="12"/>
      <c r="HH5" s="13"/>
      <c r="HI5" s="12"/>
      <c r="HJ5" s="13"/>
      <c r="HK5" s="12"/>
      <c r="HL5" s="13"/>
      <c r="HM5" s="12"/>
      <c r="HN5" s="13"/>
      <c r="HO5" s="12"/>
      <c r="HP5" s="13"/>
      <c r="HQ5" s="12"/>
      <c r="HR5" s="13"/>
      <c r="HS5" s="12"/>
      <c r="HT5" s="13"/>
      <c r="HU5" s="12"/>
      <c r="HV5" s="13"/>
      <c r="HW5" s="12"/>
      <c r="HX5" s="13"/>
      <c r="HY5" s="12"/>
      <c r="HZ5" s="13"/>
      <c r="IA5" s="12"/>
      <c r="IB5" s="13"/>
      <c r="IC5" s="12"/>
      <c r="ID5" s="13"/>
      <c r="IE5" s="12"/>
      <c r="IF5" s="13"/>
      <c r="IG5" s="12"/>
      <c r="IH5" s="13"/>
      <c r="II5" s="12"/>
      <c r="IJ5" s="13"/>
      <c r="IK5" s="12"/>
      <c r="IL5" s="13"/>
      <c r="IM5" s="12"/>
      <c r="IN5" s="13"/>
      <c r="IO5" s="12"/>
      <c r="IP5" s="13"/>
      <c r="IQ5" s="12"/>
      <c r="IR5" s="13"/>
      <c r="IS5" s="12"/>
      <c r="IT5" s="13"/>
      <c r="IU5" s="12"/>
      <c r="IV5" s="13"/>
    </row>
    <row r="6" spans="1:256" s="2" customFormat="1" x14ac:dyDescent="0.25">
      <c r="A6" s="12"/>
      <c r="B6" s="11"/>
      <c r="C6" s="12"/>
      <c r="D6" s="11"/>
      <c r="E6" s="12"/>
      <c r="F6" s="11"/>
      <c r="G6" s="12"/>
      <c r="H6" s="11"/>
      <c r="I6" s="12"/>
      <c r="J6" s="11"/>
      <c r="K6" s="12"/>
      <c r="L6" s="11"/>
      <c r="M6" s="12"/>
      <c r="N6" s="11"/>
      <c r="O6" s="12"/>
      <c r="P6" s="11"/>
      <c r="Q6" s="12"/>
      <c r="R6" s="11"/>
      <c r="S6" s="12"/>
      <c r="T6" s="11"/>
      <c r="U6" s="12"/>
      <c r="V6" s="11"/>
      <c r="W6" s="12"/>
      <c r="X6" s="11"/>
      <c r="Y6" s="12"/>
      <c r="Z6" s="11"/>
      <c r="AA6" s="12"/>
      <c r="AB6" s="11"/>
      <c r="AC6" s="12"/>
      <c r="AD6" s="11"/>
      <c r="AE6" s="12"/>
      <c r="AF6" s="11"/>
      <c r="AG6" s="12"/>
      <c r="AH6" s="11"/>
      <c r="AI6" s="12"/>
      <c r="AJ6" s="11"/>
      <c r="AK6" s="12"/>
      <c r="AL6" s="11"/>
      <c r="AM6" s="12"/>
      <c r="AN6" s="11"/>
      <c r="AO6" s="12"/>
      <c r="AP6" s="11"/>
      <c r="AQ6" s="12"/>
      <c r="AR6" s="11"/>
      <c r="AS6" s="12"/>
      <c r="AT6" s="11"/>
      <c r="AU6" s="12"/>
      <c r="AV6" s="11"/>
      <c r="AW6" s="12"/>
      <c r="AX6" s="11"/>
      <c r="AY6" s="12"/>
      <c r="AZ6" s="11"/>
      <c r="BA6" s="12"/>
      <c r="BB6" s="11"/>
      <c r="BC6" s="12"/>
      <c r="BD6" s="11"/>
      <c r="BE6" s="12"/>
      <c r="BF6" s="11"/>
      <c r="BG6" s="12"/>
      <c r="BH6" s="11"/>
      <c r="BI6" s="12"/>
      <c r="BJ6" s="11"/>
      <c r="BK6" s="12"/>
      <c r="BL6" s="11"/>
      <c r="BM6" s="12"/>
      <c r="BN6" s="11"/>
      <c r="BO6" s="12"/>
      <c r="BP6" s="11"/>
      <c r="BQ6" s="12"/>
      <c r="BR6" s="11"/>
      <c r="BS6" s="12"/>
      <c r="BT6" s="11"/>
      <c r="BU6" s="12"/>
      <c r="BV6" s="11"/>
      <c r="BW6" s="12"/>
      <c r="BX6" s="11"/>
      <c r="BY6" s="12"/>
      <c r="BZ6" s="11"/>
      <c r="CA6" s="12"/>
      <c r="CB6" s="11"/>
      <c r="CC6" s="12"/>
      <c r="CD6" s="11"/>
      <c r="CE6" s="12"/>
      <c r="CF6" s="11"/>
      <c r="CG6" s="12"/>
      <c r="CH6" s="11"/>
      <c r="CI6" s="12"/>
      <c r="CJ6" s="11"/>
      <c r="CK6" s="12"/>
      <c r="CL6" s="11"/>
      <c r="CM6" s="12"/>
      <c r="CN6" s="11"/>
      <c r="CO6" s="12"/>
      <c r="CP6" s="11"/>
      <c r="CQ6" s="12"/>
      <c r="CR6" s="11"/>
      <c r="CS6" s="12"/>
      <c r="CT6" s="11"/>
      <c r="CU6" s="12"/>
      <c r="CV6" s="11"/>
      <c r="CW6" s="12"/>
      <c r="CX6" s="11"/>
      <c r="CY6" s="12"/>
      <c r="CZ6" s="11"/>
      <c r="DA6" s="12"/>
      <c r="DB6" s="11"/>
      <c r="DC6" s="12"/>
      <c r="DD6" s="11"/>
      <c r="DE6" s="12"/>
      <c r="DF6" s="11"/>
      <c r="DG6" s="12"/>
      <c r="DH6" s="11"/>
      <c r="DI6" s="12"/>
      <c r="DJ6" s="11"/>
      <c r="DK6" s="12"/>
      <c r="DL6" s="11"/>
      <c r="DM6" s="12"/>
      <c r="DN6" s="11"/>
      <c r="DO6" s="12"/>
      <c r="DP6" s="11"/>
      <c r="DQ6" s="12"/>
      <c r="DR6" s="11"/>
      <c r="DS6" s="12"/>
      <c r="DT6" s="11"/>
      <c r="DU6" s="12"/>
      <c r="DV6" s="11"/>
      <c r="DW6" s="12"/>
      <c r="DX6" s="11"/>
      <c r="DY6" s="12"/>
      <c r="DZ6" s="11"/>
      <c r="EA6" s="12"/>
      <c r="EB6" s="11"/>
      <c r="EC6" s="12"/>
      <c r="ED6" s="11"/>
      <c r="EE6" s="12"/>
      <c r="EF6" s="11"/>
      <c r="EG6" s="12"/>
      <c r="EH6" s="11"/>
      <c r="EI6" s="12"/>
      <c r="EJ6" s="11"/>
      <c r="EK6" s="12"/>
      <c r="EL6" s="11"/>
      <c r="EM6" s="12"/>
      <c r="EN6" s="11"/>
      <c r="EO6" s="12"/>
      <c r="EP6" s="11"/>
      <c r="EQ6" s="12"/>
      <c r="ER6" s="11"/>
      <c r="ES6" s="12"/>
      <c r="ET6" s="11"/>
      <c r="EU6" s="12"/>
      <c r="EV6" s="11"/>
      <c r="EW6" s="12"/>
      <c r="EX6" s="11"/>
      <c r="EY6" s="12"/>
      <c r="EZ6" s="11"/>
      <c r="FA6" s="12"/>
      <c r="FB6" s="11"/>
      <c r="FC6" s="12"/>
      <c r="FD6" s="11"/>
      <c r="FE6" s="12"/>
      <c r="FF6" s="11"/>
      <c r="FG6" s="12"/>
      <c r="FH6" s="11"/>
      <c r="FI6" s="12"/>
      <c r="FJ6" s="11"/>
      <c r="FK6" s="12"/>
      <c r="FL6" s="11"/>
      <c r="FM6" s="12"/>
      <c r="FN6" s="11"/>
      <c r="FO6" s="12"/>
      <c r="FP6" s="11"/>
      <c r="FQ6" s="12"/>
      <c r="FR6" s="11"/>
      <c r="FS6" s="12"/>
      <c r="FT6" s="11"/>
      <c r="FU6" s="12"/>
      <c r="FV6" s="11"/>
      <c r="FW6" s="12"/>
      <c r="FX6" s="11"/>
      <c r="FY6" s="12"/>
      <c r="FZ6" s="11"/>
      <c r="GA6" s="12"/>
      <c r="GB6" s="11"/>
      <c r="GC6" s="12"/>
      <c r="GD6" s="11"/>
      <c r="GE6" s="12"/>
      <c r="GF6" s="11"/>
      <c r="GG6" s="12"/>
      <c r="GH6" s="11"/>
      <c r="GI6" s="12"/>
      <c r="GJ6" s="11"/>
      <c r="GK6" s="12"/>
      <c r="GL6" s="11"/>
      <c r="GM6" s="12"/>
      <c r="GN6" s="11"/>
      <c r="GO6" s="12"/>
      <c r="GP6" s="11"/>
      <c r="GQ6" s="12"/>
      <c r="GR6" s="11"/>
      <c r="GS6" s="12"/>
      <c r="GT6" s="11"/>
      <c r="GU6" s="12"/>
      <c r="GV6" s="11"/>
      <c r="GW6" s="12"/>
      <c r="GX6" s="11"/>
      <c r="GY6" s="12"/>
      <c r="GZ6" s="11"/>
      <c r="HA6" s="12"/>
      <c r="HB6" s="11"/>
      <c r="HC6" s="12"/>
      <c r="HD6" s="11"/>
      <c r="HE6" s="12"/>
      <c r="HF6" s="11"/>
      <c r="HG6" s="12"/>
      <c r="HH6" s="11"/>
      <c r="HI6" s="12"/>
      <c r="HJ6" s="11"/>
      <c r="HK6" s="12"/>
      <c r="HL6" s="11"/>
      <c r="HM6" s="12"/>
      <c r="HN6" s="11"/>
      <c r="HO6" s="12"/>
      <c r="HP6" s="11"/>
      <c r="HQ6" s="12"/>
      <c r="HR6" s="11"/>
      <c r="HS6" s="12"/>
      <c r="HT6" s="11"/>
      <c r="HU6" s="12"/>
      <c r="HV6" s="11"/>
      <c r="HW6" s="12"/>
      <c r="HX6" s="11"/>
      <c r="HY6" s="12"/>
      <c r="HZ6" s="11"/>
      <c r="IA6" s="12"/>
      <c r="IB6" s="11"/>
      <c r="IC6" s="12"/>
      <c r="ID6" s="11"/>
      <c r="IE6" s="12"/>
      <c r="IF6" s="11"/>
      <c r="IG6" s="12"/>
      <c r="IH6" s="11"/>
      <c r="II6" s="12"/>
      <c r="IJ6" s="11"/>
      <c r="IK6" s="12"/>
      <c r="IL6" s="11"/>
      <c r="IM6" s="12"/>
      <c r="IN6" s="11"/>
      <c r="IO6" s="12"/>
      <c r="IP6" s="11"/>
      <c r="IQ6" s="12"/>
      <c r="IR6" s="11"/>
      <c r="IS6" s="12"/>
      <c r="IT6" s="11"/>
      <c r="IU6" s="12"/>
      <c r="IV6" s="11"/>
    </row>
    <row r="7" spans="1:256" s="2" customFormat="1" x14ac:dyDescent="0.25">
      <c r="A7" s="10" t="s">
        <v>7</v>
      </c>
      <c r="B7" s="10"/>
      <c r="C7" s="10"/>
      <c r="D7" s="10"/>
      <c r="E7" s="10"/>
      <c r="F7" s="10"/>
    </row>
    <row r="8" spans="1:256" s="2" customFormat="1" x14ac:dyDescent="0.25">
      <c r="A8" s="1" t="s">
        <v>6</v>
      </c>
      <c r="B8" s="1" t="s">
        <v>5</v>
      </c>
      <c r="C8" s="1" t="s">
        <v>4</v>
      </c>
      <c r="D8" s="1" t="s">
        <v>3</v>
      </c>
      <c r="E8" s="1" t="s">
        <v>2</v>
      </c>
      <c r="F8" s="1" t="s">
        <v>1</v>
      </c>
    </row>
    <row r="9" spans="1:256" s="2" customFormat="1" x14ac:dyDescent="0.25">
      <c r="A9" s="8" t="s">
        <v>0</v>
      </c>
      <c r="B9" s="7">
        <v>44379</v>
      </c>
      <c r="C9" s="9">
        <v>6170113.1399999997</v>
      </c>
      <c r="D9" s="4"/>
      <c r="E9" s="3"/>
      <c r="F9" s="1"/>
    </row>
    <row r="10" spans="1:256" s="2" customFormat="1" x14ac:dyDescent="0.25">
      <c r="A10" s="8" t="s">
        <v>0</v>
      </c>
      <c r="B10" s="7">
        <v>44385</v>
      </c>
      <c r="C10" s="9">
        <v>5553101.8300000001</v>
      </c>
      <c r="D10" s="4"/>
      <c r="E10" s="3"/>
      <c r="F10" s="1"/>
    </row>
    <row r="11" spans="1:256" s="2" customFormat="1" x14ac:dyDescent="0.25">
      <c r="A11" s="8" t="s">
        <v>0</v>
      </c>
      <c r="B11" s="7">
        <v>44391</v>
      </c>
      <c r="C11" s="9">
        <v>4936090.51</v>
      </c>
      <c r="D11" s="4"/>
      <c r="E11" s="3"/>
      <c r="F11" s="1"/>
    </row>
    <row r="12" spans="1:256" s="2" customFormat="1" x14ac:dyDescent="0.25">
      <c r="A12" s="8" t="s">
        <v>0</v>
      </c>
      <c r="B12" s="7">
        <v>44397</v>
      </c>
      <c r="C12" s="9">
        <v>4319079.2</v>
      </c>
      <c r="D12" s="4"/>
      <c r="E12" s="3"/>
      <c r="F12" s="1"/>
    </row>
    <row r="13" spans="1:256" s="2" customFormat="1" x14ac:dyDescent="0.25">
      <c r="A13" s="8"/>
      <c r="B13" s="7"/>
      <c r="C13" s="6"/>
      <c r="D13" s="4"/>
      <c r="E13" s="3"/>
      <c r="F13" s="1"/>
    </row>
    <row r="14" spans="1:256" s="2" customFormat="1" x14ac:dyDescent="0.25">
      <c r="A14" s="1"/>
      <c r="B14" s="5"/>
      <c r="C14" s="3"/>
      <c r="D14" s="4"/>
      <c r="E14" s="3"/>
      <c r="F14" s="1"/>
    </row>
    <row r="15" spans="1:256" s="2" customFormat="1" x14ac:dyDescent="0.25">
      <c r="A15" s="1"/>
      <c r="B15" s="5"/>
      <c r="C15" s="3"/>
      <c r="D15" s="4"/>
      <c r="E15" s="3"/>
      <c r="F15" s="1"/>
    </row>
    <row r="16" spans="1:256" s="2" customFormat="1" x14ac:dyDescent="0.25">
      <c r="A16" s="1"/>
      <c r="B16" s="5"/>
      <c r="C16" s="3"/>
      <c r="D16" s="4"/>
      <c r="E16" s="3"/>
      <c r="F16" s="1"/>
    </row>
    <row r="17" spans="1:6" s="2" customFormat="1" x14ac:dyDescent="0.25">
      <c r="A17" s="1"/>
      <c r="B17" s="5"/>
      <c r="C17" s="3"/>
      <c r="D17" s="4"/>
      <c r="E17" s="3"/>
      <c r="F17" s="1"/>
    </row>
    <row r="18" spans="1:6" s="2" customFormat="1" x14ac:dyDescent="0.25">
      <c r="A18" s="1"/>
      <c r="B18" s="5"/>
      <c r="C18" s="3"/>
      <c r="D18" s="4"/>
      <c r="E18" s="3"/>
      <c r="F18" s="1"/>
    </row>
    <row r="19" spans="1:6" s="2" customFormat="1" x14ac:dyDescent="0.25">
      <c r="A19" s="1"/>
      <c r="B19" s="5"/>
      <c r="C19" s="3"/>
      <c r="D19" s="4"/>
      <c r="E19" s="3"/>
      <c r="F19" s="1"/>
    </row>
    <row r="20" spans="1:6" s="2" customFormat="1" x14ac:dyDescent="0.25">
      <c r="A20" s="1"/>
      <c r="B20" s="5"/>
      <c r="C20" s="3"/>
      <c r="D20" s="4"/>
      <c r="E20" s="3"/>
      <c r="F20" s="1"/>
    </row>
    <row r="21" spans="1:6" s="2" customFormat="1" x14ac:dyDescent="0.25">
      <c r="A21" s="1"/>
      <c r="B21" s="5"/>
      <c r="C21" s="3"/>
      <c r="D21" s="4"/>
      <c r="E21" s="3"/>
      <c r="F21" s="1"/>
    </row>
    <row r="22" spans="1:6" s="2" customFormat="1" x14ac:dyDescent="0.25">
      <c r="A22" s="1"/>
      <c r="B22" s="5"/>
      <c r="C22" s="3"/>
      <c r="D22" s="4"/>
      <c r="E22" s="3"/>
      <c r="F22" s="1"/>
    </row>
    <row r="23" spans="1:6" s="2" customFormat="1" x14ac:dyDescent="0.25">
      <c r="A23" s="1"/>
      <c r="B23" s="5"/>
      <c r="C23" s="3"/>
      <c r="D23" s="4"/>
      <c r="E23" s="3"/>
      <c r="F23" s="1"/>
    </row>
    <row r="24" spans="1:6" s="2" customFormat="1" x14ac:dyDescent="0.25">
      <c r="A24" s="1"/>
      <c r="B24" s="1"/>
      <c r="C24" s="1"/>
      <c r="D24" s="1"/>
      <c r="E24" s="1"/>
      <c r="F24" s="1"/>
    </row>
    <row r="25" spans="1:6" s="2" customFormat="1" x14ac:dyDescent="0.25">
      <c r="A25" s="1"/>
      <c r="B25" s="1"/>
      <c r="C25" s="1"/>
      <c r="D25" s="1"/>
      <c r="E25" s="1"/>
      <c r="F25" s="1"/>
    </row>
    <row r="26" spans="1:6" s="2" customFormat="1" x14ac:dyDescent="0.25">
      <c r="A26" s="1"/>
      <c r="B26" s="1"/>
      <c r="C26" s="1"/>
      <c r="D26" s="1"/>
      <c r="E26" s="1"/>
      <c r="F26" s="1"/>
    </row>
    <row r="27" spans="1:6" s="2" customFormat="1" x14ac:dyDescent="0.25">
      <c r="A27" s="1"/>
      <c r="B27" s="1"/>
      <c r="C27" s="1"/>
      <c r="D27" s="1"/>
      <c r="E27" s="1"/>
      <c r="F27" s="1"/>
    </row>
    <row r="28" spans="1:6" x14ac:dyDescent="0.25">
      <c r="A28" s="1"/>
      <c r="B28" s="1"/>
      <c r="C28" s="1"/>
      <c r="D28" s="1"/>
      <c r="E28" s="1"/>
      <c r="F28" s="1"/>
    </row>
    <row r="29" spans="1:6" x14ac:dyDescent="0.25">
      <c r="A29" s="1"/>
      <c r="B29" s="1"/>
      <c r="C29" s="1"/>
      <c r="D29" s="1"/>
      <c r="E29" s="1"/>
      <c r="F29" s="1"/>
    </row>
    <row r="30" spans="1:6" x14ac:dyDescent="0.25">
      <c r="A30" s="1"/>
      <c r="B30" s="1"/>
      <c r="C30" s="1"/>
      <c r="D30" s="1"/>
      <c r="E30" s="1"/>
      <c r="F30" s="1"/>
    </row>
    <row r="31" spans="1:6" x14ac:dyDescent="0.25">
      <c r="A31" s="1"/>
      <c r="B31" s="1"/>
      <c r="C31" s="1"/>
      <c r="D31" s="1"/>
      <c r="E31" s="1"/>
      <c r="F31" s="1"/>
    </row>
    <row r="32" spans="1:6" x14ac:dyDescent="0.25">
      <c r="A32" s="1"/>
      <c r="B32" s="1"/>
      <c r="C32" s="1"/>
      <c r="D32" s="1"/>
      <c r="E32" s="1"/>
      <c r="F32" s="1"/>
    </row>
    <row r="33" spans="1:6" x14ac:dyDescent="0.25">
      <c r="A33" s="1"/>
      <c r="B33" s="1"/>
      <c r="C33" s="1"/>
      <c r="D33" s="1"/>
      <c r="E33" s="1"/>
      <c r="F33" s="1"/>
    </row>
    <row r="34" spans="1:6" x14ac:dyDescent="0.25">
      <c r="A34" s="1"/>
      <c r="B34" s="1"/>
      <c r="C34" s="1"/>
      <c r="D34" s="1"/>
      <c r="E34" s="1"/>
      <c r="F34" s="1"/>
    </row>
    <row r="35" spans="1:6" x14ac:dyDescent="0.25">
      <c r="A35" s="1"/>
      <c r="B35" s="1"/>
      <c r="C35" s="1"/>
      <c r="D35" s="1"/>
      <c r="E35" s="1"/>
      <c r="F35" s="1"/>
    </row>
    <row r="36" spans="1:6" x14ac:dyDescent="0.25">
      <c r="A36" s="1"/>
      <c r="B36" s="1"/>
      <c r="C36" s="1"/>
      <c r="D36" s="1"/>
      <c r="E36" s="1"/>
      <c r="F36" s="1"/>
    </row>
    <row r="37" spans="1:6" x14ac:dyDescent="0.25">
      <c r="A37" s="1"/>
      <c r="B37" s="1"/>
      <c r="C37" s="1"/>
      <c r="D37" s="1"/>
      <c r="E37" s="1"/>
      <c r="F37" s="1"/>
    </row>
    <row r="38" spans="1:6" x14ac:dyDescent="0.25">
      <c r="A38" s="1"/>
      <c r="B38" s="1"/>
      <c r="C38" s="1"/>
      <c r="D38" s="1"/>
      <c r="E38" s="1"/>
      <c r="F38" s="1"/>
    </row>
    <row r="39" spans="1:6" x14ac:dyDescent="0.25">
      <c r="A39" s="1"/>
      <c r="B39" s="1"/>
      <c r="C39" s="1"/>
      <c r="D39" s="1"/>
      <c r="E39" s="1"/>
      <c r="F39" s="1"/>
    </row>
  </sheetData>
  <mergeCells count="4">
    <mergeCell ref="A7:F7"/>
    <mergeCell ref="A1:B1"/>
    <mergeCell ref="A2:B2"/>
    <mergeCell ref="A3:B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ПублПасп</vt:lpstr>
      <vt:lpstr>Застава</vt:lpstr>
      <vt:lpstr>5.3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Григоренко Анастасія Борисівна</dc:creator>
  <cp:lastModifiedBy>Григоренко Анастасія Борисівна</cp:lastModifiedBy>
  <dcterms:created xsi:type="dcterms:W3CDTF">2021-07-29T11:32:11Z</dcterms:created>
  <dcterms:modified xsi:type="dcterms:W3CDTF">2021-07-29T11:32:50Z</dcterms:modified>
</cp:coreProperties>
</file>