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5" yWindow="90" windowWidth="18975" windowHeight="11640"/>
  </bookViews>
  <sheets>
    <sheet name="Публічний паспорт активу_монети" sheetId="11" r:id="rId1"/>
    <sheet name="Фото" sheetId="10" r:id="rId2"/>
    <sheet name="Журнал торгів" sheetId="12" r:id="rId3"/>
  </sheets>
  <externalReferences>
    <externalReference r:id="rId4"/>
    <externalReference r:id="rId5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0" hidden="1">'Публічний паспорт активу_монети'!$A$6:$Q$6</definedName>
    <definedName name="ListKrit1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>'[1]Довід кодів типів та груп актив'!#REF!</definedName>
    <definedName name="ГрупиАктиву">'[1]Довід кодів типів та груп актив'!#REF!</definedName>
    <definedName name="Д_заборг">#REF!</definedName>
    <definedName name="земля">'[1]Довід кодів типів та груп актив'!#REF!</definedName>
    <definedName name="Зона">#REF!</definedName>
    <definedName name="І_Монети">#REF!</definedName>
    <definedName name="Інш">'[1]Довід кодів типів та груп актив'!#REF!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ред">#REF!</definedName>
    <definedName name="Кредити">'[1]Довід кодів типів та груп актив'!#REF!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омер">#REF!</definedName>
    <definedName name="обл">#REF!</definedName>
    <definedName name="_xlnm.Print_Area" localSheetId="0">'Публічний паспорт активу_монети'!$A:$R</definedName>
    <definedName name="_xlnm.Print_Area" localSheetId="1">Фото!$A$1:$U$98</definedName>
    <definedName name="ОЗ">#REF!</definedName>
    <definedName name="Придатна_до_використання">#REF!</definedName>
    <definedName name="про">'[2]Справочник(спосіб продажу)'!$B$2:$B$6</definedName>
    <definedName name="Пул2">#REF!</definedName>
    <definedName name="рп">'[2]Справочник(Код групи активу)'!$D$2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Нерухомості">#REF!</definedName>
    <definedName name="транспорт">'[1]Довід кодів типів та груп актив'!#REF!</definedName>
    <definedName name="Ц_папери">#REF!</definedName>
    <definedName name="Ю_Монети">#REF!</definedName>
  </definedNames>
  <calcPr calcId="125725" calcMode="manual" fullPrecision="0"/>
</workbook>
</file>

<file path=xl/calcChain.xml><?xml version="1.0" encoding="utf-8"?>
<calcChain xmlns="http://schemas.openxmlformats.org/spreadsheetml/2006/main">
  <c r="M40" i="11"/>
  <c r="N40"/>
  <c r="O40"/>
  <c r="K40"/>
  <c r="D6" i="12" l="1"/>
</calcChain>
</file>

<file path=xl/sharedStrings.xml><?xml version="1.0" encoding="utf-8"?>
<sst xmlns="http://schemas.openxmlformats.org/spreadsheetml/2006/main" count="296" uniqueCount="115">
  <si>
    <t xml:space="preserve">Первісна вартість, грн. </t>
  </si>
  <si>
    <t>Держава</t>
  </si>
  <si>
    <t>Правитель</t>
  </si>
  <si>
    <t>Вік (рік) випуску</t>
  </si>
  <si>
    <t>Матеріал виготовлення</t>
  </si>
  <si>
    <t>Збереження</t>
  </si>
  <si>
    <t>-</t>
  </si>
  <si>
    <t>добре</t>
  </si>
  <si>
    <t>Відмінне</t>
  </si>
  <si>
    <t>Оригінал (о), копія (к), Імітація (і)</t>
  </si>
  <si>
    <t>о</t>
  </si>
  <si>
    <t>№ з/п</t>
  </si>
  <si>
    <t>Найменування активу</t>
  </si>
  <si>
    <t>Опис активу</t>
  </si>
  <si>
    <t>Оціночна вартість, грн. без ПДВ</t>
  </si>
  <si>
    <t>Інформація за висновками мистецтвознавців</t>
  </si>
  <si>
    <t>Росія</t>
  </si>
  <si>
    <t xml:space="preserve"> ПУБЛІЧНИЙ ПАСПОРТ АКТИВУ
Предмети нумізматики, фалеристики та інші предмети колекціонування 
АТ "РОДОВІД БАНК"</t>
  </si>
  <si>
    <t>1. Характеристика майна</t>
  </si>
  <si>
    <t>2. Графічні матеріали</t>
  </si>
  <si>
    <t>2.1. Фотофіксація</t>
  </si>
  <si>
    <t>Всього</t>
  </si>
  <si>
    <t>Інформація щодо незалежної оцінки:</t>
  </si>
  <si>
    <t>Назва оцінювача (СОД)</t>
  </si>
  <si>
    <t xml:space="preserve">ТОВ "Європейський центр консалтингу та оцінки"
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</si>
  <si>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</si>
  <si>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</si>
  <si>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</si>
  <si>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</si>
  <si>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</si>
  <si>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</si>
  <si>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</si>
  <si>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</si>
  <si>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</si>
  <si>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торги не відбулись</t>
  </si>
  <si>
    <t>Вага (для дорогоцінних металів), гр*</t>
  </si>
  <si>
    <t>задовільне</t>
  </si>
  <si>
    <t>50 копійок</t>
  </si>
  <si>
    <t>1 карбованець</t>
  </si>
  <si>
    <t>25 копійок</t>
  </si>
  <si>
    <t>5 копійок</t>
  </si>
  <si>
    <t>Герб/номінал</t>
  </si>
  <si>
    <t>срібло</t>
  </si>
  <si>
    <t>Добре</t>
  </si>
  <si>
    <t>б/д</t>
  </si>
  <si>
    <t>Срібло</t>
  </si>
  <si>
    <t>Олександр І (1801-1825)</t>
  </si>
  <si>
    <t>Микола І (1825-1855)</t>
  </si>
  <si>
    <t>Олександр ІІ (1855-1881)</t>
  </si>
  <si>
    <t>Олександр ІІІ (1881-1894)</t>
  </si>
  <si>
    <t>1 копійка</t>
  </si>
  <si>
    <t>Петро І (1682-1725)</t>
  </si>
  <si>
    <t>Флорин</t>
  </si>
  <si>
    <t>Орел/герб міста</t>
  </si>
  <si>
    <t>портрет імператора/герб</t>
  </si>
  <si>
    <t>портрет імператриці/герб</t>
  </si>
  <si>
    <t>Єлізавета I (1741-1762)</t>
  </si>
  <si>
    <t>Карбованець</t>
  </si>
  <si>
    <t>Хрест з 4 х вензелів Павла І/написи</t>
  </si>
  <si>
    <t>Павло І (1796-1801)</t>
  </si>
  <si>
    <t>4260/3</t>
  </si>
  <si>
    <t>4260/4</t>
  </si>
  <si>
    <t>Анна Іоанівна (1730-1740)</t>
  </si>
  <si>
    <t>ефімск "С признаком"</t>
  </si>
  <si>
    <t>Лицар з щитом царя/герб</t>
  </si>
  <si>
    <t>Олексій Миколайович (1645-1676)</t>
  </si>
  <si>
    <t>Монета 1639р. (надчекан-1655)</t>
  </si>
  <si>
    <t>к (наддчекани несправжні, монета справжня)</t>
  </si>
  <si>
    <t>полтина</t>
  </si>
  <si>
    <t>Карбованець, коронал.</t>
  </si>
  <si>
    <t>Портрет Олександра ІІІ/ корона, держава</t>
  </si>
  <si>
    <t>4977/3</t>
  </si>
  <si>
    <t>Орел/написи</t>
  </si>
  <si>
    <t>1,5 карбованці - 10 злотих</t>
  </si>
  <si>
    <t>Орел/номінал</t>
  </si>
  <si>
    <t>карбованець</t>
  </si>
  <si>
    <t>5047/1</t>
  </si>
  <si>
    <t>Жетон Луганського монетного двору</t>
  </si>
  <si>
    <t>Набір монет: перша людина за карбуванням монети/напис "монетний двір України"</t>
  </si>
  <si>
    <t>Україна</t>
  </si>
  <si>
    <t>5047/2</t>
  </si>
  <si>
    <t>1 гривня</t>
  </si>
  <si>
    <t>Герб/номінал (гурт гладкий)</t>
  </si>
  <si>
    <t>(і)</t>
  </si>
  <si>
    <t>5047/3</t>
  </si>
  <si>
    <t>5047/4</t>
  </si>
  <si>
    <t>5047/5</t>
  </si>
  <si>
    <t>5047/6</t>
  </si>
  <si>
    <t>2 копійки</t>
  </si>
  <si>
    <t>5047/7</t>
  </si>
  <si>
    <t>5047/8</t>
  </si>
  <si>
    <t>10копійок</t>
  </si>
  <si>
    <t>Олександр II (1855-1881)</t>
  </si>
  <si>
    <t>Олександр I(1801-1825)</t>
  </si>
  <si>
    <t>5273/1</t>
  </si>
  <si>
    <t>Микола I (1825-1855)</t>
  </si>
  <si>
    <t>Полтина</t>
  </si>
  <si>
    <t>карбованець коронаційний</t>
  </si>
  <si>
    <t>Портрет ОлександраІІІ / корона, держава, скипитер</t>
  </si>
  <si>
    <t>Портрет ОлександраІІІ</t>
  </si>
  <si>
    <t>Олександр 1 (1801-1825)</t>
  </si>
  <si>
    <t>Портрет Катерини I</t>
  </si>
  <si>
    <t>Катерина I (1725-1727)</t>
  </si>
  <si>
    <t>Портрет Катерини II/орел</t>
  </si>
  <si>
    <t>Катерина II (1762-1796)</t>
  </si>
  <si>
    <t>Потрет Элізавети I</t>
  </si>
  <si>
    <t>5366/3</t>
  </si>
  <si>
    <t>Фердинанд ІІ (1619-1637)</t>
  </si>
  <si>
    <t>Св. Римська Імперія м.Ємден</t>
  </si>
  <si>
    <t>*вага надається інформаційно згідно Звіту про оцінку</t>
  </si>
  <si>
    <t>Кількість, штук</t>
  </si>
  <si>
    <t>Інв. номер</t>
  </si>
  <si>
    <t>Фото!</t>
  </si>
  <si>
    <t>Фотоматеріали (позиції дорожче 3 000 грн.)</t>
  </si>
  <si>
    <t xml:space="preserve">Балансова вартість на 01.07.2021, грн. </t>
  </si>
</sst>
</file>

<file path=xl/styles.xml><?xml version="1.0" encoding="utf-8"?>
<styleSheet xmlns="http://schemas.openxmlformats.org/spreadsheetml/2006/main">
  <numFmts count="5"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</numFmts>
  <fonts count="4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9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indexed="8"/>
      <name val="Calibri"/>
      <family val="2"/>
      <charset val="204"/>
    </font>
    <font>
      <sz val="10"/>
      <color theme="1"/>
      <name val="Calibri"/>
      <family val="2"/>
      <charset val="204"/>
    </font>
    <font>
      <sz val="10"/>
      <name val="Calibri"/>
      <family val="2"/>
      <charset val="204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u/>
      <sz val="8.8000000000000007"/>
      <color theme="1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7030A0"/>
      </right>
      <top/>
      <bottom style="thin">
        <color rgb="FF7030A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7">
    <xf numFmtId="0" fontId="0" fillId="0" borderId="0"/>
    <xf numFmtId="0" fontId="3" fillId="0" borderId="0"/>
    <xf numFmtId="0" fontId="6" fillId="0" borderId="0">
      <alignment horizontal="left" vertical="center"/>
    </xf>
    <xf numFmtId="0" fontId="6" fillId="0" borderId="0">
      <alignment horizontal="left" vertical="center"/>
    </xf>
    <xf numFmtId="0" fontId="6" fillId="0" borderId="0">
      <alignment horizontal="left" vertical="top"/>
    </xf>
    <xf numFmtId="0" fontId="7" fillId="0" borderId="0">
      <alignment horizontal="left" vertical="center"/>
    </xf>
    <xf numFmtId="0" fontId="8" fillId="2" borderId="5">
      <alignment vertical="distributed"/>
      <protection locked="0"/>
    </xf>
    <xf numFmtId="4" fontId="8" fillId="2" borderId="5">
      <alignment horizontal="right" vertical="center"/>
      <protection locked="0"/>
    </xf>
    <xf numFmtId="4" fontId="8" fillId="2" borderId="5">
      <alignment horizontal="right" vertical="center"/>
      <protection locked="0"/>
    </xf>
    <xf numFmtId="0" fontId="9" fillId="0" borderId="0"/>
    <xf numFmtId="0" fontId="10" fillId="0" borderId="0">
      <alignment horizontal="center" vertical="center"/>
    </xf>
    <xf numFmtId="0" fontId="11" fillId="0" borderId="0">
      <alignment horizontal="center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12" fillId="0" borderId="0">
      <alignment horizontal="left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2" fillId="0" borderId="0">
      <alignment horizontal="righ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center" vertical="center"/>
    </xf>
    <xf numFmtId="0" fontId="14" fillId="0" borderId="0">
      <alignment horizontal="center" vertical="center"/>
    </xf>
    <xf numFmtId="0" fontId="13" fillId="0" borderId="0">
      <alignment horizontal="right" vertical="center"/>
    </xf>
    <xf numFmtId="0" fontId="15" fillId="0" borderId="0">
      <alignment horizontal="center" vertical="top"/>
    </xf>
    <xf numFmtId="0" fontId="13" fillId="0" borderId="0">
      <alignment horizontal="center" vertical="center"/>
    </xf>
    <xf numFmtId="0" fontId="13" fillId="0" borderId="0">
      <alignment horizontal="center" vertical="center"/>
    </xf>
    <xf numFmtId="0" fontId="6" fillId="0" borderId="0">
      <alignment horizontal="left" vertical="top"/>
    </xf>
    <xf numFmtId="0" fontId="10" fillId="0" borderId="0">
      <alignment horizontal="left" vertical="top"/>
    </xf>
    <xf numFmtId="0" fontId="7" fillId="0" borderId="0">
      <alignment horizontal="left" vertical="center"/>
    </xf>
    <xf numFmtId="0" fontId="16" fillId="0" borderId="0">
      <alignment horizontal="center" vertical="top"/>
    </xf>
    <xf numFmtId="0" fontId="11" fillId="0" borderId="0">
      <alignment horizontal="center" vertical="top"/>
    </xf>
    <xf numFmtId="0" fontId="17" fillId="0" borderId="0">
      <alignment horizontal="left" vertical="top"/>
    </xf>
    <xf numFmtId="0" fontId="10" fillId="0" borderId="0">
      <alignment horizontal="center" vertical="center"/>
    </xf>
    <xf numFmtId="0" fontId="18" fillId="0" borderId="0">
      <alignment horizontal="left" vertical="top"/>
    </xf>
    <xf numFmtId="0" fontId="2" fillId="0" borderId="0">
      <alignment horizontal="left" vertical="center"/>
    </xf>
    <xf numFmtId="0" fontId="19" fillId="0" borderId="0"/>
    <xf numFmtId="0" fontId="5" fillId="0" borderId="0"/>
    <xf numFmtId="165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9" fillId="0" borderId="0"/>
    <xf numFmtId="166" fontId="29" fillId="0" borderId="0"/>
    <xf numFmtId="0" fontId="9" fillId="0" borderId="0"/>
    <xf numFmtId="165" fontId="9" fillId="0" borderId="0" applyFon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0" borderId="0" xfId="0" applyFont="1" applyFill="1" applyAlignment="1">
      <alignment wrapText="1"/>
    </xf>
    <xf numFmtId="0" fontId="21" fillId="0" borderId="0" xfId="0" applyFont="1" applyFill="1" applyAlignment="1">
      <alignment wrapText="1"/>
    </xf>
    <xf numFmtId="0" fontId="22" fillId="0" borderId="1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5" fillId="0" borderId="0" xfId="0" applyFont="1" applyFill="1" applyAlignment="1">
      <alignment vertical="center" wrapText="1"/>
    </xf>
    <xf numFmtId="0" fontId="24" fillId="0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vertical="center" wrapText="1"/>
    </xf>
    <xf numFmtId="166" fontId="32" fillId="4" borderId="1" xfId="43" applyFont="1" applyFill="1" applyBorder="1" applyAlignment="1">
      <alignment horizontal="center" vertical="center" wrapText="1"/>
    </xf>
    <xf numFmtId="0" fontId="24" fillId="5" borderId="0" xfId="0" applyFont="1" applyFill="1" applyAlignment="1">
      <alignment horizontal="center" vertical="center" wrapText="1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0" fontId="33" fillId="0" borderId="1" xfId="0" applyFont="1" applyFill="1" applyBorder="1" applyAlignment="1">
      <alignment vertical="center" wrapText="1"/>
    </xf>
    <xf numFmtId="0" fontId="26" fillId="0" borderId="1" xfId="0" applyNumberFormat="1" applyFont="1" applyFill="1" applyBorder="1" applyAlignment="1">
      <alignment wrapText="1"/>
    </xf>
    <xf numFmtId="0" fontId="26" fillId="0" borderId="1" xfId="0" applyFont="1" applyFill="1" applyBorder="1" applyAlignment="1">
      <alignment wrapText="1"/>
    </xf>
    <xf numFmtId="4" fontId="26" fillId="0" borderId="1" xfId="0" applyNumberFormat="1" applyFont="1" applyFill="1" applyBorder="1" applyAlignment="1">
      <alignment wrapText="1"/>
    </xf>
    <xf numFmtId="4" fontId="34" fillId="0" borderId="10" xfId="0" applyNumberFormat="1" applyFont="1" applyFill="1" applyBorder="1" applyAlignment="1">
      <alignment horizontal="right" vertical="center" wrapText="1"/>
    </xf>
    <xf numFmtId="0" fontId="35" fillId="0" borderId="1" xfId="44" applyFont="1" applyBorder="1" applyAlignment="1">
      <alignment horizontal="center" vertical="center"/>
    </xf>
    <xf numFmtId="0" fontId="35" fillId="0" borderId="1" xfId="44" applyFont="1" applyBorder="1" applyAlignment="1">
      <alignment horizontal="center" vertical="center" wrapText="1"/>
    </xf>
    <xf numFmtId="0" fontId="35" fillId="0" borderId="1" xfId="44" applyFont="1" applyBorder="1" applyAlignment="1">
      <alignment vertical="center"/>
    </xf>
    <xf numFmtId="14" fontId="35" fillId="0" borderId="1" xfId="44" applyNumberFormat="1" applyFont="1" applyBorder="1" applyAlignment="1">
      <alignment vertical="center" wrapText="1"/>
    </xf>
    <xf numFmtId="165" fontId="35" fillId="0" borderId="1" xfId="45" applyNumberFormat="1" applyFont="1" applyBorder="1" applyAlignment="1">
      <alignment vertical="center"/>
    </xf>
    <xf numFmtId="0" fontId="35" fillId="0" borderId="1" xfId="44" applyFont="1" applyBorder="1" applyAlignment="1">
      <alignment vertical="center" wrapText="1"/>
    </xf>
    <xf numFmtId="14" fontId="35" fillId="0" borderId="1" xfId="44" applyNumberFormat="1" applyFont="1" applyBorder="1" applyAlignment="1">
      <alignment vertical="center"/>
    </xf>
    <xf numFmtId="168" fontId="35" fillId="0" borderId="1" xfId="45" applyNumberFormat="1" applyFont="1" applyBorder="1" applyAlignment="1">
      <alignment vertical="center"/>
    </xf>
    <xf numFmtId="165" fontId="35" fillId="0" borderId="1" xfId="45" applyNumberFormat="1" applyFont="1" applyBorder="1" applyAlignment="1">
      <alignment horizontal="center" vertical="center"/>
    </xf>
    <xf numFmtId="168" fontId="35" fillId="0" borderId="1" xfId="45" applyNumberFormat="1" applyFont="1" applyBorder="1" applyAlignment="1">
      <alignment horizontal="center" vertical="center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Fill="1" applyAlignment="1">
      <alignment vertical="center"/>
    </xf>
    <xf numFmtId="0" fontId="22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36" fillId="0" borderId="1" xfId="0" applyFont="1" applyFill="1" applyBorder="1" applyAlignment="1">
      <alignment horizontal="left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vertical="center" wrapText="1"/>
    </xf>
    <xf numFmtId="0" fontId="39" fillId="0" borderId="0" xfId="0" applyFont="1"/>
    <xf numFmtId="1" fontId="23" fillId="0" borderId="1" xfId="0" applyNumberFormat="1" applyFont="1" applyFill="1" applyBorder="1" applyAlignment="1" applyProtection="1">
      <alignment horizontal="center" vertical="center" wrapText="1"/>
    </xf>
    <xf numFmtId="4" fontId="1" fillId="0" borderId="4" xfId="0" applyNumberFormat="1" applyFont="1" applyFill="1" applyBorder="1" applyAlignment="1">
      <alignment horizontal="right" vertical="center" wrapText="1"/>
    </xf>
    <xf numFmtId="14" fontId="40" fillId="0" borderId="1" xfId="0" applyNumberFormat="1" applyFont="1" applyBorder="1"/>
    <xf numFmtId="0" fontId="28" fillId="0" borderId="7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/>
    </xf>
    <xf numFmtId="1" fontId="23" fillId="0" borderId="1" xfId="0" applyNumberFormat="1" applyFont="1" applyFill="1" applyBorder="1" applyAlignment="1" applyProtection="1">
      <alignment horizontal="center" vertical="center" wrapText="1"/>
    </xf>
    <xf numFmtId="1" fontId="23" fillId="0" borderId="3" xfId="0" applyNumberFormat="1" applyFont="1" applyFill="1" applyBorder="1" applyAlignment="1" applyProtection="1">
      <alignment horizontal="center" vertical="center" wrapText="1"/>
    </xf>
    <xf numFmtId="1" fontId="23" fillId="0" borderId="4" xfId="0" applyNumberFormat="1" applyFont="1" applyFill="1" applyBorder="1" applyAlignment="1" applyProtection="1">
      <alignment horizontal="center" vertical="center" wrapText="1"/>
    </xf>
    <xf numFmtId="1" fontId="38" fillId="0" borderId="3" xfId="46" applyNumberFormat="1" applyFill="1" applyBorder="1" applyAlignment="1" applyProtection="1">
      <alignment horizontal="center" vertical="center" wrapText="1"/>
    </xf>
    <xf numFmtId="1" fontId="38" fillId="0" borderId="11" xfId="46" applyNumberFormat="1" applyFill="1" applyBorder="1" applyAlignment="1" applyProtection="1">
      <alignment horizontal="center" vertical="center" wrapText="1"/>
    </xf>
    <xf numFmtId="166" fontId="30" fillId="0" borderId="0" xfId="42" applyFont="1" applyFill="1" applyBorder="1" applyAlignment="1">
      <alignment horizontal="center" vertical="center" wrapText="1"/>
    </xf>
    <xf numFmtId="0" fontId="31" fillId="3" borderId="8" xfId="0" applyFont="1" applyFill="1" applyBorder="1" applyAlignment="1">
      <alignment horizontal="center" vertical="center"/>
    </xf>
    <xf numFmtId="0" fontId="31" fillId="3" borderId="9" xfId="0" applyFont="1" applyFill="1" applyBorder="1" applyAlignment="1">
      <alignment horizontal="center" vertical="center"/>
    </xf>
    <xf numFmtId="0" fontId="27" fillId="5" borderId="1" xfId="0" applyFont="1" applyFill="1" applyBorder="1" applyAlignment="1">
      <alignment horizontal="center" vertical="center"/>
    </xf>
    <xf numFmtId="0" fontId="35" fillId="0" borderId="6" xfId="44" applyFont="1" applyFill="1" applyBorder="1" applyAlignment="1">
      <alignment horizontal="left" vertical="center"/>
    </xf>
    <xf numFmtId="0" fontId="35" fillId="0" borderId="2" xfId="44" applyFont="1" applyFill="1" applyBorder="1" applyAlignment="1">
      <alignment horizontal="left" vertical="center"/>
    </xf>
    <xf numFmtId="167" fontId="35" fillId="0" borderId="1" xfId="44" applyNumberFormat="1" applyFont="1" applyFill="1" applyBorder="1" applyAlignment="1">
      <alignment horizontal="center" vertical="center"/>
    </xf>
    <xf numFmtId="0" fontId="35" fillId="0" borderId="6" xfId="44" applyFont="1" applyFill="1" applyBorder="1" applyAlignment="1">
      <alignment horizontal="center" vertical="center"/>
    </xf>
    <xf numFmtId="0" fontId="35" fillId="0" borderId="7" xfId="44" applyFont="1" applyFill="1" applyBorder="1" applyAlignment="1">
      <alignment horizontal="center" vertical="center"/>
    </xf>
    <xf numFmtId="0" fontId="16" fillId="0" borderId="1" xfId="44" applyFont="1" applyBorder="1" applyAlignment="1">
      <alignment horizontal="center" vertical="center"/>
    </xf>
    <xf numFmtId="0" fontId="16" fillId="0" borderId="0" xfId="44" applyFont="1" applyAlignment="1">
      <alignment horizontal="center" vertical="center"/>
    </xf>
    <xf numFmtId="0" fontId="35" fillId="0" borderId="1" xfId="44" applyFont="1" applyFill="1" applyBorder="1" applyAlignment="1">
      <alignment horizontal="center" vertical="center" wrapText="1"/>
    </xf>
    <xf numFmtId="0" fontId="35" fillId="0" borderId="1" xfId="44" applyFont="1" applyFill="1" applyBorder="1" applyAlignment="1">
      <alignment horizontal="center" vertical="center"/>
    </xf>
    <xf numFmtId="14" fontId="35" fillId="0" borderId="1" xfId="44" applyNumberFormat="1" applyFont="1" applyFill="1" applyBorder="1" applyAlignment="1">
      <alignment horizontal="center" vertical="center"/>
    </xf>
  </cellXfs>
  <cellStyles count="47">
    <cellStyle name="14" xfId="6"/>
    <cellStyle name="B" xfId="7"/>
    <cellStyle name="B_Зведена" xfId="8"/>
    <cellStyle name="Excel Built-in Normal" xfId="9"/>
    <cellStyle name="Excel Built-in Normal 2" xfId="42"/>
    <cellStyle name="Excel Built-in Normal 3" xfId="43"/>
    <cellStyle name="S0" xfId="10"/>
    <cellStyle name="S1" xfId="11"/>
    <cellStyle name="S10" xfId="12"/>
    <cellStyle name="S10 2" xfId="13"/>
    <cellStyle name="S10_Опис 3  Антощук 3402 тмц" xfId="14"/>
    <cellStyle name="S11" xfId="15"/>
    <cellStyle name="S12" xfId="16"/>
    <cellStyle name="S13" xfId="17"/>
    <cellStyle name="S14" xfId="18"/>
    <cellStyle name="S15" xfId="19"/>
    <cellStyle name="S16" xfId="20"/>
    <cellStyle name="S17" xfId="21"/>
    <cellStyle name="S18" xfId="22"/>
    <cellStyle name="S19" xfId="23"/>
    <cellStyle name="S2" xfId="24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4" xfId="30"/>
    <cellStyle name="S5" xfId="31"/>
    <cellStyle name="S6" xfId="32"/>
    <cellStyle name="S7" xfId="33"/>
    <cellStyle name="S8" xfId="34"/>
    <cellStyle name="S9" xfId="35"/>
    <cellStyle name="Гиперссылка" xfId="46" builtinId="8"/>
    <cellStyle name="Обычный" xfId="0" builtinId="0"/>
    <cellStyle name="Обычный 2" xfId="36"/>
    <cellStyle name="Обычный 3" xfId="1"/>
    <cellStyle name="Обычный_10080_ПА_обладнання 2" xfId="44"/>
    <cellStyle name="Стиль 1" xfId="37"/>
    <cellStyle name="Финансовый 2" xfId="38"/>
    <cellStyle name="Финансовый 3" xfId="39"/>
    <cellStyle name="Финансовый 4" xfId="40"/>
    <cellStyle name="Финансовый 5" xfId="41"/>
    <cellStyle name="Финансовый_10080_ПА_обладнання 2" xfId="4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0</xdr:colOff>
      <xdr:row>0</xdr:row>
      <xdr:rowOff>269080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16</xdr:col>
      <xdr:colOff>0</xdr:colOff>
      <xdr:row>0</xdr:row>
      <xdr:rowOff>269080</xdr:rowOff>
    </xdr:from>
    <xdr:ext cx="1311480" cy="247320"/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5640050" y="17764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17</xdr:row>
      <xdr:rowOff>95250</xdr:rowOff>
    </xdr:from>
    <xdr:to>
      <xdr:col>8</xdr:col>
      <xdr:colOff>85725</xdr:colOff>
      <xdr:row>42</xdr:row>
      <xdr:rowOff>16</xdr:rowOff>
    </xdr:to>
    <xdr:pic>
      <xdr:nvPicPr>
        <xdr:cNvPr id="19" name="Рисунок 18" descr="OH_4977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190875"/>
          <a:ext cx="4962525" cy="4429141"/>
        </a:xfrm>
        <a:prstGeom prst="rect">
          <a:avLst/>
        </a:prstGeom>
      </xdr:spPr>
    </xdr:pic>
    <xdr:clientData/>
  </xdr:twoCellAnchor>
  <xdr:twoCellAnchor editAs="oneCell">
    <xdr:from>
      <xdr:col>8</xdr:col>
      <xdr:colOff>152400</xdr:colOff>
      <xdr:row>17</xdr:row>
      <xdr:rowOff>66675</xdr:rowOff>
    </xdr:from>
    <xdr:to>
      <xdr:col>15</xdr:col>
      <xdr:colOff>379394</xdr:colOff>
      <xdr:row>31</xdr:row>
      <xdr:rowOff>121275</xdr:rowOff>
    </xdr:to>
    <xdr:pic>
      <xdr:nvPicPr>
        <xdr:cNvPr id="20" name="Рисунок 19" descr="OH_5047_1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029200" y="3162300"/>
          <a:ext cx="4494194" cy="2588250"/>
        </a:xfrm>
        <a:prstGeom prst="rect">
          <a:avLst/>
        </a:prstGeom>
      </xdr:spPr>
    </xdr:pic>
    <xdr:clientData/>
  </xdr:twoCellAnchor>
  <xdr:twoCellAnchor editAs="oneCell">
    <xdr:from>
      <xdr:col>15</xdr:col>
      <xdr:colOff>552449</xdr:colOff>
      <xdr:row>2</xdr:row>
      <xdr:rowOff>104775</xdr:rowOff>
    </xdr:from>
    <xdr:to>
      <xdr:col>18</xdr:col>
      <xdr:colOff>238124</xdr:colOff>
      <xdr:row>15</xdr:row>
      <xdr:rowOff>47077</xdr:rowOff>
    </xdr:to>
    <xdr:pic>
      <xdr:nvPicPr>
        <xdr:cNvPr id="21" name="Рисунок 20" descr="OH_5272_1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696449" y="485775"/>
          <a:ext cx="1514475" cy="2294977"/>
        </a:xfrm>
        <a:prstGeom prst="rect">
          <a:avLst/>
        </a:prstGeom>
      </xdr:spPr>
    </xdr:pic>
    <xdr:clientData/>
  </xdr:twoCellAnchor>
  <xdr:twoCellAnchor editAs="oneCell">
    <xdr:from>
      <xdr:col>8</xdr:col>
      <xdr:colOff>180976</xdr:colOff>
      <xdr:row>31</xdr:row>
      <xdr:rowOff>142875</xdr:rowOff>
    </xdr:from>
    <xdr:to>
      <xdr:col>10</xdr:col>
      <xdr:colOff>571500</xdr:colOff>
      <xdr:row>43</xdr:row>
      <xdr:rowOff>118823</xdr:rowOff>
    </xdr:to>
    <xdr:pic>
      <xdr:nvPicPr>
        <xdr:cNvPr id="22" name="Рисунок 21" descr="OH_5293_1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57776" y="5772150"/>
          <a:ext cx="1609724" cy="2147648"/>
        </a:xfrm>
        <a:prstGeom prst="rect">
          <a:avLst/>
        </a:prstGeom>
      </xdr:spPr>
    </xdr:pic>
    <xdr:clientData/>
  </xdr:twoCellAnchor>
  <xdr:twoCellAnchor editAs="oneCell">
    <xdr:from>
      <xdr:col>13</xdr:col>
      <xdr:colOff>19050</xdr:colOff>
      <xdr:row>31</xdr:row>
      <xdr:rowOff>152400</xdr:rowOff>
    </xdr:from>
    <xdr:to>
      <xdr:col>15</xdr:col>
      <xdr:colOff>8730</xdr:colOff>
      <xdr:row>42</xdr:row>
      <xdr:rowOff>57150</xdr:rowOff>
    </xdr:to>
    <xdr:pic>
      <xdr:nvPicPr>
        <xdr:cNvPr id="25" name="Рисунок 24" descr="OH_5358_1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43850" y="5781675"/>
          <a:ext cx="1208880" cy="1895475"/>
        </a:xfrm>
        <a:prstGeom prst="rect">
          <a:avLst/>
        </a:prstGeom>
      </xdr:spPr>
    </xdr:pic>
    <xdr:clientData/>
  </xdr:twoCellAnchor>
  <xdr:twoCellAnchor editAs="oneCell">
    <xdr:from>
      <xdr:col>11</xdr:col>
      <xdr:colOff>19050</xdr:colOff>
      <xdr:row>31</xdr:row>
      <xdr:rowOff>161924</xdr:rowOff>
    </xdr:from>
    <xdr:to>
      <xdr:col>12</xdr:col>
      <xdr:colOff>540879</xdr:colOff>
      <xdr:row>42</xdr:row>
      <xdr:rowOff>76199</xdr:rowOff>
    </xdr:to>
    <xdr:pic>
      <xdr:nvPicPr>
        <xdr:cNvPr id="26" name="Рисунок 25" descr="OH_5359_1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724650" y="5791199"/>
          <a:ext cx="1131429" cy="1905000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</xdr:row>
      <xdr:rowOff>47625</xdr:rowOff>
    </xdr:from>
    <xdr:to>
      <xdr:col>3</xdr:col>
      <xdr:colOff>6985</xdr:colOff>
      <xdr:row>15</xdr:row>
      <xdr:rowOff>74295</xdr:rowOff>
    </xdr:to>
    <xdr:pic>
      <xdr:nvPicPr>
        <xdr:cNvPr id="34" name="Рисунок 33" descr="OH_4260_1.JPG"/>
        <xdr:cNvPicPr>
          <a:picLocks noChangeAspect="1"/>
        </xdr:cNvPicPr>
      </xdr:nvPicPr>
      <xdr:blipFill>
        <a:blip xmlns:r="http://schemas.openxmlformats.org/officeDocument/2006/relationships" r:embed="rId7" cstate="print"/>
        <a:srcRect l="66138" t="-4606"/>
        <a:stretch>
          <a:fillRect/>
        </a:stretch>
      </xdr:blipFill>
      <xdr:spPr>
        <a:xfrm>
          <a:off x="114300" y="428625"/>
          <a:ext cx="1721485" cy="2379345"/>
        </a:xfrm>
        <a:prstGeom prst="rect">
          <a:avLst/>
        </a:prstGeom>
      </xdr:spPr>
    </xdr:pic>
    <xdr:clientData/>
  </xdr:twoCellAnchor>
  <xdr:twoCellAnchor editAs="oneCell">
    <xdr:from>
      <xdr:col>3</xdr:col>
      <xdr:colOff>95250</xdr:colOff>
      <xdr:row>2</xdr:row>
      <xdr:rowOff>114300</xdr:rowOff>
    </xdr:from>
    <xdr:to>
      <xdr:col>7</xdr:col>
      <xdr:colOff>114300</xdr:colOff>
      <xdr:row>17</xdr:row>
      <xdr:rowOff>88265</xdr:rowOff>
    </xdr:to>
    <xdr:pic>
      <xdr:nvPicPr>
        <xdr:cNvPr id="35" name="Рисунок 34" descr="OH_4261_1.JPG"/>
        <xdr:cNvPicPr>
          <a:picLocks noChangeAspect="1"/>
        </xdr:cNvPicPr>
      </xdr:nvPicPr>
      <xdr:blipFill>
        <a:blip xmlns:r="http://schemas.openxmlformats.org/officeDocument/2006/relationships" r:embed="rId8"/>
        <a:srcRect t="704" r="67878"/>
        <a:stretch>
          <a:fillRect/>
        </a:stretch>
      </xdr:blipFill>
      <xdr:spPr>
        <a:xfrm>
          <a:off x="1924050" y="495300"/>
          <a:ext cx="2457450" cy="2688590"/>
        </a:xfrm>
        <a:prstGeom prst="rect">
          <a:avLst/>
        </a:prstGeom>
      </xdr:spPr>
    </xdr:pic>
    <xdr:clientData/>
  </xdr:twoCellAnchor>
  <xdr:twoCellAnchor editAs="oneCell">
    <xdr:from>
      <xdr:col>7</xdr:col>
      <xdr:colOff>238125</xdr:colOff>
      <xdr:row>2</xdr:row>
      <xdr:rowOff>104775</xdr:rowOff>
    </xdr:from>
    <xdr:to>
      <xdr:col>15</xdr:col>
      <xdr:colOff>514985</xdr:colOff>
      <xdr:row>16</xdr:row>
      <xdr:rowOff>116840</xdr:rowOff>
    </xdr:to>
    <xdr:pic>
      <xdr:nvPicPr>
        <xdr:cNvPr id="36" name="Рисунок 35" descr="OH_4262_1.JPG"/>
        <xdr:cNvPicPr>
          <a:picLocks noChangeAspect="1"/>
        </xdr:cNvPicPr>
      </xdr:nvPicPr>
      <xdr:blipFill>
        <a:blip xmlns:r="http://schemas.openxmlformats.org/officeDocument/2006/relationships" r:embed="rId9"/>
        <a:srcRect l="32457" t="373"/>
        <a:stretch>
          <a:fillRect/>
        </a:stretch>
      </xdr:blipFill>
      <xdr:spPr>
        <a:xfrm>
          <a:off x="4505325" y="485775"/>
          <a:ext cx="5153660" cy="2545715"/>
        </a:xfrm>
        <a:prstGeom prst="rect">
          <a:avLst/>
        </a:prstGeom>
      </xdr:spPr>
    </xdr:pic>
    <xdr:clientData/>
  </xdr:twoCellAnchor>
  <xdr:twoCellAnchor editAs="oneCell">
    <xdr:from>
      <xdr:col>15</xdr:col>
      <xdr:colOff>571501</xdr:colOff>
      <xdr:row>16</xdr:row>
      <xdr:rowOff>0</xdr:rowOff>
    </xdr:from>
    <xdr:to>
      <xdr:col>19</xdr:col>
      <xdr:colOff>233376</xdr:colOff>
      <xdr:row>30</xdr:row>
      <xdr:rowOff>170282</xdr:rowOff>
    </xdr:to>
    <xdr:pic>
      <xdr:nvPicPr>
        <xdr:cNvPr id="37" name="Рисунок 36" descr="OH_5347_1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9715501" y="2914650"/>
          <a:ext cx="2100275" cy="270393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2"/>
  <sheetViews>
    <sheetView tabSelected="1" topLeftCell="F1" zoomScale="80" zoomScaleNormal="80" workbookViewId="0">
      <selection activeCell="N6" sqref="N6"/>
    </sheetView>
  </sheetViews>
  <sheetFormatPr defaultRowHeight="15"/>
  <cols>
    <col min="1" max="1" width="6.42578125" style="4" customWidth="1"/>
    <col min="2" max="2" width="8.85546875" style="7"/>
    <col min="3" max="3" width="16.140625" style="5" customWidth="1"/>
    <col min="4" max="4" width="26.42578125" style="6" customWidth="1"/>
    <col min="5" max="5" width="21.42578125" style="5" customWidth="1"/>
    <col min="6" max="6" width="16" style="5" customWidth="1"/>
    <col min="7" max="7" width="12.28515625" style="5" bestFit="1" customWidth="1"/>
    <col min="8" max="8" width="12.7109375" style="5" bestFit="1" customWidth="1"/>
    <col min="9" max="9" width="12.5703125" style="5" customWidth="1"/>
    <col min="10" max="10" width="10.7109375" style="5" customWidth="1"/>
    <col min="11" max="11" width="5.7109375" style="7" customWidth="1"/>
    <col min="12" max="12" width="11.42578125" style="2" customWidth="1"/>
    <col min="13" max="13" width="13.85546875" style="1" bestFit="1" customWidth="1"/>
    <col min="14" max="14" width="13.42578125" style="1" customWidth="1"/>
    <col min="15" max="16" width="14.140625" style="1" customWidth="1"/>
  </cols>
  <sheetData>
    <row r="1" spans="1:16" s="5" customFormat="1" ht="13.9" customHeight="1">
      <c r="A1" s="48" t="s">
        <v>17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</row>
    <row r="2" spans="1:16" s="7" customFormat="1" ht="61.5" customHeight="1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</row>
    <row r="3" spans="1:16" s="7" customFormat="1" ht="34.9" customHeight="1">
      <c r="A3" s="49" t="s">
        <v>18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50"/>
      <c r="P3" s="9" t="s">
        <v>19</v>
      </c>
    </row>
    <row r="4" spans="1:16" s="10" customFormat="1" ht="33" customHeight="1">
      <c r="A4" s="43" t="s">
        <v>11</v>
      </c>
      <c r="B4" s="43" t="s">
        <v>111</v>
      </c>
      <c r="C4" s="43" t="s">
        <v>12</v>
      </c>
      <c r="D4" s="43" t="s">
        <v>13</v>
      </c>
      <c r="E4" s="51" t="s">
        <v>15</v>
      </c>
      <c r="F4" s="51"/>
      <c r="G4" s="51"/>
      <c r="H4" s="51"/>
      <c r="I4" s="51"/>
      <c r="J4" s="51"/>
      <c r="K4" s="51"/>
      <c r="L4" s="51"/>
      <c r="M4" s="43" t="s">
        <v>0</v>
      </c>
      <c r="N4" s="43" t="s">
        <v>114</v>
      </c>
      <c r="O4" s="43" t="s">
        <v>14</v>
      </c>
      <c r="P4" s="44" t="s">
        <v>20</v>
      </c>
    </row>
    <row r="5" spans="1:16" s="8" customFormat="1" ht="45" customHeight="1">
      <c r="A5" s="43"/>
      <c r="B5" s="43"/>
      <c r="C5" s="43"/>
      <c r="D5" s="43"/>
      <c r="E5" s="11" t="s">
        <v>2</v>
      </c>
      <c r="F5" s="11" t="s">
        <v>1</v>
      </c>
      <c r="G5" s="11" t="s">
        <v>3</v>
      </c>
      <c r="H5" s="11" t="s">
        <v>4</v>
      </c>
      <c r="I5" s="27" t="s">
        <v>35</v>
      </c>
      <c r="J5" s="11" t="s">
        <v>5</v>
      </c>
      <c r="K5" s="38" t="s">
        <v>110</v>
      </c>
      <c r="L5" s="11" t="s">
        <v>9</v>
      </c>
      <c r="M5" s="43"/>
      <c r="N5" s="43"/>
      <c r="O5" s="43"/>
      <c r="P5" s="45"/>
    </row>
    <row r="6" spans="1:16" s="8" customFormat="1" ht="12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  <c r="H6" s="11">
        <v>8</v>
      </c>
      <c r="I6" s="11">
        <v>9</v>
      </c>
      <c r="J6" s="11">
        <v>10</v>
      </c>
      <c r="K6" s="11">
        <v>11</v>
      </c>
      <c r="L6" s="11">
        <v>12</v>
      </c>
      <c r="M6" s="11">
        <v>13</v>
      </c>
      <c r="N6" s="11">
        <v>14</v>
      </c>
      <c r="O6" s="11">
        <v>15</v>
      </c>
      <c r="P6" s="11">
        <v>16</v>
      </c>
    </row>
    <row r="7" spans="1:16" s="8" customFormat="1" ht="12">
      <c r="A7" s="3">
        <v>1</v>
      </c>
      <c r="B7" s="29" t="s">
        <v>60</v>
      </c>
      <c r="C7" s="30" t="s">
        <v>57</v>
      </c>
      <c r="D7" s="31" t="s">
        <v>55</v>
      </c>
      <c r="E7" s="3" t="s">
        <v>56</v>
      </c>
      <c r="F7" s="35" t="s">
        <v>16</v>
      </c>
      <c r="G7" s="33">
        <v>1754</v>
      </c>
      <c r="H7" s="33" t="s">
        <v>45</v>
      </c>
      <c r="I7" s="33">
        <v>26.2</v>
      </c>
      <c r="J7" s="33" t="s">
        <v>8</v>
      </c>
      <c r="K7" s="33">
        <v>1</v>
      </c>
      <c r="L7" s="36" t="s">
        <v>10</v>
      </c>
      <c r="M7" s="34">
        <v>1913.3</v>
      </c>
      <c r="N7" s="34">
        <v>1913.3</v>
      </c>
      <c r="O7" s="39">
        <v>28000</v>
      </c>
      <c r="P7" s="46" t="s">
        <v>112</v>
      </c>
    </row>
    <row r="8" spans="1:16" s="8" customFormat="1" ht="12">
      <c r="A8" s="3">
        <v>2</v>
      </c>
      <c r="B8" s="29" t="s">
        <v>61</v>
      </c>
      <c r="C8" s="30" t="s">
        <v>57</v>
      </c>
      <c r="D8" s="31" t="s">
        <v>55</v>
      </c>
      <c r="E8" s="33" t="s">
        <v>62</v>
      </c>
      <c r="F8" s="35" t="s">
        <v>16</v>
      </c>
      <c r="G8" s="33">
        <v>1732</v>
      </c>
      <c r="H8" s="33" t="s">
        <v>45</v>
      </c>
      <c r="I8" s="33">
        <v>26.6</v>
      </c>
      <c r="J8" s="33" t="s">
        <v>43</v>
      </c>
      <c r="K8" s="33">
        <v>1</v>
      </c>
      <c r="L8" s="36" t="s">
        <v>10</v>
      </c>
      <c r="M8" s="34">
        <v>748.69</v>
      </c>
      <c r="N8" s="34">
        <v>748.69</v>
      </c>
      <c r="O8" s="39">
        <v>10800</v>
      </c>
      <c r="P8" s="47"/>
    </row>
    <row r="9" spans="1:16" s="8" customFormat="1" ht="60">
      <c r="A9" s="3">
        <v>3</v>
      </c>
      <c r="B9" s="29">
        <v>4261</v>
      </c>
      <c r="C9" s="30" t="s">
        <v>63</v>
      </c>
      <c r="D9" s="31" t="s">
        <v>64</v>
      </c>
      <c r="E9" s="3" t="s">
        <v>65</v>
      </c>
      <c r="F9" s="32" t="s">
        <v>16</v>
      </c>
      <c r="G9" s="3" t="s">
        <v>66</v>
      </c>
      <c r="H9" s="3" t="s">
        <v>45</v>
      </c>
      <c r="I9" s="3">
        <v>26.9</v>
      </c>
      <c r="J9" s="3" t="s">
        <v>43</v>
      </c>
      <c r="K9" s="3">
        <v>1</v>
      </c>
      <c r="L9" s="36" t="s">
        <v>67</v>
      </c>
      <c r="M9" s="34">
        <v>998.25</v>
      </c>
      <c r="N9" s="34">
        <v>998.25</v>
      </c>
      <c r="O9" s="39">
        <v>3100</v>
      </c>
      <c r="P9" s="47"/>
    </row>
    <row r="10" spans="1:16" s="8" customFormat="1" ht="24">
      <c r="A10" s="3">
        <v>4</v>
      </c>
      <c r="B10" s="29">
        <v>4262</v>
      </c>
      <c r="C10" s="30" t="s">
        <v>68</v>
      </c>
      <c r="D10" s="31" t="s">
        <v>58</v>
      </c>
      <c r="E10" s="33" t="s">
        <v>59</v>
      </c>
      <c r="F10" s="35" t="s">
        <v>16</v>
      </c>
      <c r="G10" s="33">
        <v>1798</v>
      </c>
      <c r="H10" s="33" t="s">
        <v>45</v>
      </c>
      <c r="I10" s="33">
        <v>10.199999999999999</v>
      </c>
      <c r="J10" s="33" t="s">
        <v>8</v>
      </c>
      <c r="K10" s="33">
        <v>1</v>
      </c>
      <c r="L10" s="36" t="s">
        <v>10</v>
      </c>
      <c r="M10" s="34">
        <v>3327.49</v>
      </c>
      <c r="N10" s="34">
        <v>3327.49</v>
      </c>
      <c r="O10" s="39">
        <v>16900</v>
      </c>
      <c r="P10" s="47"/>
    </row>
    <row r="11" spans="1:16" s="8" customFormat="1" ht="12">
      <c r="A11" s="3">
        <v>5</v>
      </c>
      <c r="B11" s="29">
        <v>4263</v>
      </c>
      <c r="C11" s="30" t="s">
        <v>68</v>
      </c>
      <c r="D11" s="31" t="s">
        <v>54</v>
      </c>
      <c r="E11" s="33" t="s">
        <v>51</v>
      </c>
      <c r="F11" s="35" t="s">
        <v>16</v>
      </c>
      <c r="G11" s="33">
        <v>1721</v>
      </c>
      <c r="H11" s="33" t="s">
        <v>45</v>
      </c>
      <c r="I11" s="33">
        <v>13.1</v>
      </c>
      <c r="J11" s="33" t="s">
        <v>43</v>
      </c>
      <c r="K11" s="33">
        <v>1</v>
      </c>
      <c r="L11" s="36" t="s">
        <v>10</v>
      </c>
      <c r="M11" s="34">
        <v>249.52</v>
      </c>
      <c r="N11" s="34">
        <v>249.52</v>
      </c>
      <c r="O11" s="39">
        <v>2100</v>
      </c>
      <c r="P11" s="47"/>
    </row>
    <row r="12" spans="1:16" s="8" customFormat="1" ht="24">
      <c r="A12" s="3">
        <v>6</v>
      </c>
      <c r="B12" s="29">
        <v>4977</v>
      </c>
      <c r="C12" s="30" t="s">
        <v>69</v>
      </c>
      <c r="D12" s="31" t="s">
        <v>70</v>
      </c>
      <c r="E12" s="3" t="s">
        <v>49</v>
      </c>
      <c r="F12" s="32" t="s">
        <v>16</v>
      </c>
      <c r="G12" s="3">
        <v>1883</v>
      </c>
      <c r="H12" s="3" t="s">
        <v>45</v>
      </c>
      <c r="I12" s="3">
        <v>20.8</v>
      </c>
      <c r="J12" s="33" t="s">
        <v>8</v>
      </c>
      <c r="K12" s="3">
        <v>1</v>
      </c>
      <c r="L12" s="36" t="s">
        <v>10</v>
      </c>
      <c r="M12" s="34">
        <v>105.69</v>
      </c>
      <c r="N12" s="34">
        <v>105.69</v>
      </c>
      <c r="O12" s="39">
        <v>7200</v>
      </c>
      <c r="P12" s="47"/>
    </row>
    <row r="13" spans="1:16" s="8" customFormat="1" ht="12">
      <c r="A13" s="3">
        <v>7</v>
      </c>
      <c r="B13" s="29" t="s">
        <v>71</v>
      </c>
      <c r="C13" s="30" t="s">
        <v>57</v>
      </c>
      <c r="D13" s="31" t="s">
        <v>72</v>
      </c>
      <c r="E13" s="3" t="s">
        <v>48</v>
      </c>
      <c r="F13" s="32" t="s">
        <v>16</v>
      </c>
      <c r="G13" s="3">
        <v>1878</v>
      </c>
      <c r="H13" s="3" t="s">
        <v>45</v>
      </c>
      <c r="I13" s="3">
        <v>20.8</v>
      </c>
      <c r="J13" s="3" t="s">
        <v>43</v>
      </c>
      <c r="K13" s="3">
        <v>1</v>
      </c>
      <c r="L13" s="36" t="s">
        <v>10</v>
      </c>
      <c r="M13" s="34">
        <v>19.22</v>
      </c>
      <c r="N13" s="34">
        <v>19.22</v>
      </c>
      <c r="O13" s="39">
        <v>1400</v>
      </c>
      <c r="P13" s="47"/>
    </row>
    <row r="14" spans="1:16" s="8" customFormat="1" ht="24">
      <c r="A14" s="3">
        <v>8</v>
      </c>
      <c r="B14" s="29">
        <v>4978</v>
      </c>
      <c r="C14" s="30" t="s">
        <v>73</v>
      </c>
      <c r="D14" s="31" t="s">
        <v>74</v>
      </c>
      <c r="E14" s="3" t="s">
        <v>47</v>
      </c>
      <c r="F14" s="32" t="s">
        <v>16</v>
      </c>
      <c r="G14" s="3">
        <v>1841</v>
      </c>
      <c r="H14" s="3" t="s">
        <v>45</v>
      </c>
      <c r="I14" s="3">
        <v>30.7</v>
      </c>
      <c r="J14" s="3" t="s">
        <v>36</v>
      </c>
      <c r="K14" s="3">
        <v>1</v>
      </c>
      <c r="L14" s="36" t="s">
        <v>10</v>
      </c>
      <c r="M14" s="34">
        <v>461.23</v>
      </c>
      <c r="N14" s="34">
        <v>461.23</v>
      </c>
      <c r="O14" s="39">
        <v>1600</v>
      </c>
      <c r="P14" s="47"/>
    </row>
    <row r="15" spans="1:16" s="8" customFormat="1" ht="12">
      <c r="A15" s="3">
        <v>9</v>
      </c>
      <c r="B15" s="29">
        <v>4979</v>
      </c>
      <c r="C15" s="30" t="s">
        <v>75</v>
      </c>
      <c r="D15" s="31" t="s">
        <v>74</v>
      </c>
      <c r="E15" s="3" t="s">
        <v>48</v>
      </c>
      <c r="F15" s="32" t="s">
        <v>16</v>
      </c>
      <c r="G15" s="3">
        <v>1878</v>
      </c>
      <c r="H15" s="3" t="s">
        <v>45</v>
      </c>
      <c r="I15" s="3">
        <v>20.8</v>
      </c>
      <c r="J15" s="3" t="s">
        <v>36</v>
      </c>
      <c r="K15" s="3">
        <v>1</v>
      </c>
      <c r="L15" s="36" t="s">
        <v>10</v>
      </c>
      <c r="M15" s="34">
        <v>480.41</v>
      </c>
      <c r="N15" s="34">
        <v>480.41</v>
      </c>
      <c r="O15" s="39">
        <v>1100</v>
      </c>
      <c r="P15" s="47"/>
    </row>
    <row r="16" spans="1:16" s="8" customFormat="1" ht="36">
      <c r="A16" s="3">
        <v>10</v>
      </c>
      <c r="B16" s="29" t="s">
        <v>76</v>
      </c>
      <c r="C16" s="30" t="s">
        <v>77</v>
      </c>
      <c r="D16" s="31" t="s">
        <v>78</v>
      </c>
      <c r="E16" s="3" t="s">
        <v>6</v>
      </c>
      <c r="F16" s="32" t="s">
        <v>79</v>
      </c>
      <c r="G16" s="3" t="s">
        <v>6</v>
      </c>
      <c r="H16" s="3" t="s">
        <v>45</v>
      </c>
      <c r="I16" s="3">
        <v>12.3</v>
      </c>
      <c r="J16" s="33" t="s">
        <v>8</v>
      </c>
      <c r="K16" s="3">
        <v>1</v>
      </c>
      <c r="L16" s="36" t="s">
        <v>10</v>
      </c>
      <c r="M16" s="34">
        <v>1.53</v>
      </c>
      <c r="N16" s="34">
        <v>1.53</v>
      </c>
      <c r="O16" s="39">
        <v>500</v>
      </c>
      <c r="P16" s="47"/>
    </row>
    <row r="17" spans="1:16" s="8" customFormat="1" ht="12">
      <c r="A17" s="3">
        <v>11</v>
      </c>
      <c r="B17" s="29" t="s">
        <v>80</v>
      </c>
      <c r="C17" s="30" t="s">
        <v>81</v>
      </c>
      <c r="D17" s="31" t="s">
        <v>82</v>
      </c>
      <c r="E17" s="3" t="s">
        <v>6</v>
      </c>
      <c r="F17" s="32" t="s">
        <v>79</v>
      </c>
      <c r="G17" s="3">
        <v>1992</v>
      </c>
      <c r="H17" s="3" t="s">
        <v>45</v>
      </c>
      <c r="I17" s="3">
        <v>10.1</v>
      </c>
      <c r="J17" s="33" t="s">
        <v>8</v>
      </c>
      <c r="K17" s="3">
        <v>1</v>
      </c>
      <c r="L17" s="36" t="s">
        <v>83</v>
      </c>
      <c r="M17" s="34">
        <v>21.43</v>
      </c>
      <c r="N17" s="34">
        <v>21.43</v>
      </c>
      <c r="O17" s="39">
        <v>7200</v>
      </c>
      <c r="P17" s="47"/>
    </row>
    <row r="18" spans="1:16" s="8" customFormat="1" ht="12">
      <c r="A18" s="3">
        <v>12</v>
      </c>
      <c r="B18" s="29" t="s">
        <v>84</v>
      </c>
      <c r="C18" s="30" t="s">
        <v>37</v>
      </c>
      <c r="D18" s="31" t="s">
        <v>41</v>
      </c>
      <c r="E18" s="3" t="s">
        <v>6</v>
      </c>
      <c r="F18" s="32" t="s">
        <v>79</v>
      </c>
      <c r="G18" s="3">
        <v>1995</v>
      </c>
      <c r="H18" s="3" t="s">
        <v>45</v>
      </c>
      <c r="I18" s="3">
        <v>5.7</v>
      </c>
      <c r="J18" s="33" t="s">
        <v>8</v>
      </c>
      <c r="K18" s="3">
        <v>1</v>
      </c>
      <c r="L18" s="36" t="s">
        <v>83</v>
      </c>
      <c r="M18" s="34">
        <v>6.74</v>
      </c>
      <c r="N18" s="34">
        <v>6.74</v>
      </c>
      <c r="O18" s="39">
        <v>2300</v>
      </c>
      <c r="P18" s="47"/>
    </row>
    <row r="19" spans="1:16" s="8" customFormat="1" ht="12">
      <c r="A19" s="3">
        <v>13</v>
      </c>
      <c r="B19" s="29" t="s">
        <v>85</v>
      </c>
      <c r="C19" s="30" t="s">
        <v>39</v>
      </c>
      <c r="D19" s="31" t="s">
        <v>41</v>
      </c>
      <c r="E19" s="3" t="s">
        <v>6</v>
      </c>
      <c r="F19" s="32" t="s">
        <v>79</v>
      </c>
      <c r="G19" s="3">
        <v>1994</v>
      </c>
      <c r="H19" s="3" t="s">
        <v>45</v>
      </c>
      <c r="I19" s="3">
        <v>4.5999999999999996</v>
      </c>
      <c r="J19" s="33" t="s">
        <v>8</v>
      </c>
      <c r="K19" s="3">
        <v>1</v>
      </c>
      <c r="L19" s="36" t="s">
        <v>83</v>
      </c>
      <c r="M19" s="34">
        <v>5.21</v>
      </c>
      <c r="N19" s="34">
        <v>5.21</v>
      </c>
      <c r="O19" s="39">
        <v>1700</v>
      </c>
      <c r="P19" s="47"/>
    </row>
    <row r="20" spans="1:16" s="8" customFormat="1" ht="12">
      <c r="A20" s="3">
        <v>14</v>
      </c>
      <c r="B20" s="29" t="s">
        <v>86</v>
      </c>
      <c r="C20" s="30" t="s">
        <v>50</v>
      </c>
      <c r="D20" s="31" t="s">
        <v>82</v>
      </c>
      <c r="E20" s="3" t="s">
        <v>6</v>
      </c>
      <c r="F20" s="32" t="s">
        <v>79</v>
      </c>
      <c r="G20" s="3">
        <v>1994</v>
      </c>
      <c r="H20" s="3" t="s">
        <v>45</v>
      </c>
      <c r="I20" s="3">
        <v>2.2999999999999998</v>
      </c>
      <c r="J20" s="33" t="s">
        <v>8</v>
      </c>
      <c r="K20" s="3">
        <v>1</v>
      </c>
      <c r="L20" s="36" t="s">
        <v>83</v>
      </c>
      <c r="M20" s="34">
        <v>3.98</v>
      </c>
      <c r="N20" s="34">
        <v>3.98</v>
      </c>
      <c r="O20" s="39">
        <v>1300</v>
      </c>
      <c r="P20" s="47"/>
    </row>
    <row r="21" spans="1:16" s="8" customFormat="1" ht="12">
      <c r="A21" s="3">
        <v>15</v>
      </c>
      <c r="B21" s="29" t="s">
        <v>87</v>
      </c>
      <c r="C21" s="30" t="s">
        <v>88</v>
      </c>
      <c r="D21" s="31" t="s">
        <v>82</v>
      </c>
      <c r="E21" s="3" t="s">
        <v>6</v>
      </c>
      <c r="F21" s="32" t="s">
        <v>79</v>
      </c>
      <c r="G21" s="3">
        <v>1994</v>
      </c>
      <c r="H21" s="3" t="s">
        <v>45</v>
      </c>
      <c r="I21" s="3">
        <v>2.8</v>
      </c>
      <c r="J21" s="33" t="s">
        <v>8</v>
      </c>
      <c r="K21" s="3">
        <v>1</v>
      </c>
      <c r="L21" s="36" t="s">
        <v>83</v>
      </c>
      <c r="M21" s="34">
        <v>2.76</v>
      </c>
      <c r="N21" s="34">
        <v>2.76</v>
      </c>
      <c r="O21" s="39">
        <v>900</v>
      </c>
      <c r="P21" s="47"/>
    </row>
    <row r="22" spans="1:16" s="8" customFormat="1" ht="12">
      <c r="A22" s="3">
        <v>16</v>
      </c>
      <c r="B22" s="29" t="s">
        <v>89</v>
      </c>
      <c r="C22" s="30" t="s">
        <v>40</v>
      </c>
      <c r="D22" s="31" t="s">
        <v>82</v>
      </c>
      <c r="E22" s="3" t="s">
        <v>6</v>
      </c>
      <c r="F22" s="32" t="s">
        <v>79</v>
      </c>
      <c r="G22" s="3">
        <v>1994</v>
      </c>
      <c r="H22" s="3" t="s">
        <v>45</v>
      </c>
      <c r="I22" s="3">
        <v>6</v>
      </c>
      <c r="J22" s="33" t="s">
        <v>8</v>
      </c>
      <c r="K22" s="3">
        <v>1</v>
      </c>
      <c r="L22" s="36" t="s">
        <v>83</v>
      </c>
      <c r="M22" s="34">
        <v>12.26</v>
      </c>
      <c r="N22" s="34">
        <v>12.26</v>
      </c>
      <c r="O22" s="39">
        <v>4100</v>
      </c>
      <c r="P22" s="47"/>
    </row>
    <row r="23" spans="1:16" s="8" customFormat="1" ht="12">
      <c r="A23" s="3">
        <v>17</v>
      </c>
      <c r="B23" s="29" t="s">
        <v>90</v>
      </c>
      <c r="C23" s="30" t="s">
        <v>91</v>
      </c>
      <c r="D23" s="31" t="s">
        <v>82</v>
      </c>
      <c r="E23" s="3" t="s">
        <v>6</v>
      </c>
      <c r="F23" s="32" t="s">
        <v>79</v>
      </c>
      <c r="G23" s="3">
        <v>1994</v>
      </c>
      <c r="H23" s="3" t="s">
        <v>45</v>
      </c>
      <c r="I23" s="3">
        <v>2.2000000000000002</v>
      </c>
      <c r="J23" s="33" t="s">
        <v>8</v>
      </c>
      <c r="K23" s="3">
        <v>1</v>
      </c>
      <c r="L23" s="36" t="s">
        <v>83</v>
      </c>
      <c r="M23" s="34">
        <v>3.07</v>
      </c>
      <c r="N23" s="34">
        <v>3.07</v>
      </c>
      <c r="O23" s="39">
        <v>1100</v>
      </c>
      <c r="P23" s="47"/>
    </row>
    <row r="24" spans="1:16" s="8" customFormat="1" ht="12">
      <c r="A24" s="3">
        <v>18</v>
      </c>
      <c r="B24" s="29">
        <v>5062</v>
      </c>
      <c r="C24" s="30" t="s">
        <v>57</v>
      </c>
      <c r="D24" s="31" t="s">
        <v>72</v>
      </c>
      <c r="E24" s="3" t="s">
        <v>46</v>
      </c>
      <c r="F24" s="32" t="s">
        <v>16</v>
      </c>
      <c r="G24" s="3">
        <v>1815</v>
      </c>
      <c r="H24" s="3" t="s">
        <v>45</v>
      </c>
      <c r="I24" s="3">
        <v>20.7</v>
      </c>
      <c r="J24" s="3" t="s">
        <v>36</v>
      </c>
      <c r="K24" s="3">
        <v>1</v>
      </c>
      <c r="L24" s="36" t="s">
        <v>10</v>
      </c>
      <c r="M24" s="34">
        <v>815.12</v>
      </c>
      <c r="N24" s="34">
        <v>815.12</v>
      </c>
      <c r="O24" s="39">
        <v>960</v>
      </c>
      <c r="P24" s="47"/>
    </row>
    <row r="25" spans="1:16" s="8" customFormat="1" ht="12">
      <c r="A25" s="3">
        <v>19</v>
      </c>
      <c r="B25" s="29">
        <v>5063</v>
      </c>
      <c r="C25" s="30" t="s">
        <v>68</v>
      </c>
      <c r="D25" s="31" t="s">
        <v>72</v>
      </c>
      <c r="E25" s="3" t="s">
        <v>48</v>
      </c>
      <c r="F25" s="32" t="s">
        <v>16</v>
      </c>
      <c r="G25" s="3">
        <v>1880</v>
      </c>
      <c r="H25" s="3" t="s">
        <v>45</v>
      </c>
      <c r="I25" s="3">
        <v>10.3</v>
      </c>
      <c r="J25" s="3" t="s">
        <v>43</v>
      </c>
      <c r="K25" s="3">
        <v>1</v>
      </c>
      <c r="L25" s="36" t="s">
        <v>10</v>
      </c>
      <c r="M25" s="34">
        <v>1018.92</v>
      </c>
      <c r="N25" s="34">
        <v>1018.92</v>
      </c>
      <c r="O25" s="39">
        <v>1500</v>
      </c>
      <c r="P25" s="47"/>
    </row>
    <row r="26" spans="1:16" s="8" customFormat="1" ht="12">
      <c r="A26" s="3">
        <v>20</v>
      </c>
      <c r="B26" s="29">
        <v>5272</v>
      </c>
      <c r="C26" s="30" t="s">
        <v>68</v>
      </c>
      <c r="D26" s="31" t="s">
        <v>72</v>
      </c>
      <c r="E26" s="3" t="s">
        <v>92</v>
      </c>
      <c r="F26" s="32" t="s">
        <v>16</v>
      </c>
      <c r="G26" s="3">
        <v>1857</v>
      </c>
      <c r="H26" s="3" t="s">
        <v>42</v>
      </c>
      <c r="I26" s="3">
        <v>10.4</v>
      </c>
      <c r="J26" s="33" t="s">
        <v>8</v>
      </c>
      <c r="K26" s="3">
        <v>1</v>
      </c>
      <c r="L26" s="36" t="s">
        <v>10</v>
      </c>
      <c r="M26" s="34">
        <v>287.77999999999997</v>
      </c>
      <c r="N26" s="34">
        <v>287.77999999999997</v>
      </c>
      <c r="O26" s="39">
        <v>4900</v>
      </c>
      <c r="P26" s="47"/>
    </row>
    <row r="27" spans="1:16" s="8" customFormat="1" ht="12">
      <c r="A27" s="3">
        <v>21</v>
      </c>
      <c r="B27" s="29">
        <v>5273</v>
      </c>
      <c r="C27" s="30" t="s">
        <v>38</v>
      </c>
      <c r="D27" s="31" t="s">
        <v>72</v>
      </c>
      <c r="E27" s="3" t="s">
        <v>93</v>
      </c>
      <c r="F27" s="32" t="s">
        <v>16</v>
      </c>
      <c r="G27" s="3">
        <v>1820</v>
      </c>
      <c r="H27" s="3" t="s">
        <v>42</v>
      </c>
      <c r="I27" s="3">
        <v>20.7</v>
      </c>
      <c r="J27" s="3" t="s">
        <v>7</v>
      </c>
      <c r="K27" s="3">
        <v>1</v>
      </c>
      <c r="L27" s="36" t="s">
        <v>10</v>
      </c>
      <c r="M27" s="34">
        <v>90.64</v>
      </c>
      <c r="N27" s="34">
        <v>90.64</v>
      </c>
      <c r="O27" s="39">
        <v>1400</v>
      </c>
      <c r="P27" s="47"/>
    </row>
    <row r="28" spans="1:16" s="8" customFormat="1" ht="12">
      <c r="A28" s="3">
        <v>22</v>
      </c>
      <c r="B28" s="29" t="s">
        <v>94</v>
      </c>
      <c r="C28" s="30" t="s">
        <v>38</v>
      </c>
      <c r="D28" s="31" t="s">
        <v>72</v>
      </c>
      <c r="E28" s="3" t="s">
        <v>95</v>
      </c>
      <c r="F28" s="32" t="s">
        <v>16</v>
      </c>
      <c r="G28" s="3">
        <v>1830</v>
      </c>
      <c r="H28" s="3" t="s">
        <v>42</v>
      </c>
      <c r="I28" s="3">
        <v>20.9</v>
      </c>
      <c r="J28" s="3" t="s">
        <v>7</v>
      </c>
      <c r="K28" s="3">
        <v>1</v>
      </c>
      <c r="L28" s="36" t="s">
        <v>10</v>
      </c>
      <c r="M28" s="34">
        <v>125.17</v>
      </c>
      <c r="N28" s="34">
        <v>125.17</v>
      </c>
      <c r="O28" s="39">
        <v>1900</v>
      </c>
      <c r="P28" s="47"/>
    </row>
    <row r="29" spans="1:16" s="8" customFormat="1" ht="12">
      <c r="A29" s="3">
        <v>23</v>
      </c>
      <c r="B29" s="29">
        <v>5289</v>
      </c>
      <c r="C29" s="30" t="s">
        <v>38</v>
      </c>
      <c r="D29" s="31" t="s">
        <v>72</v>
      </c>
      <c r="E29" s="3" t="s">
        <v>93</v>
      </c>
      <c r="F29" s="32" t="s">
        <v>16</v>
      </c>
      <c r="G29" s="3">
        <v>1813</v>
      </c>
      <c r="H29" s="3" t="s">
        <v>42</v>
      </c>
      <c r="I29" s="3">
        <v>20.399999999999999</v>
      </c>
      <c r="J29" s="3" t="s">
        <v>7</v>
      </c>
      <c r="K29" s="3">
        <v>1</v>
      </c>
      <c r="L29" s="36" t="s">
        <v>10</v>
      </c>
      <c r="M29" s="34">
        <v>429.67</v>
      </c>
      <c r="N29" s="34">
        <v>429.67</v>
      </c>
      <c r="O29" s="39">
        <v>1400</v>
      </c>
      <c r="P29" s="47"/>
    </row>
    <row r="30" spans="1:16" s="8" customFormat="1" ht="12">
      <c r="A30" s="3">
        <v>24</v>
      </c>
      <c r="B30" s="29">
        <v>5290</v>
      </c>
      <c r="C30" s="30" t="s">
        <v>38</v>
      </c>
      <c r="D30" s="31" t="s">
        <v>72</v>
      </c>
      <c r="E30" s="3" t="s">
        <v>93</v>
      </c>
      <c r="F30" s="32" t="s">
        <v>16</v>
      </c>
      <c r="G30" s="3">
        <v>1815</v>
      </c>
      <c r="H30" s="3" t="s">
        <v>42</v>
      </c>
      <c r="I30" s="3">
        <v>20.7</v>
      </c>
      <c r="J30" s="3" t="s">
        <v>7</v>
      </c>
      <c r="K30" s="3">
        <v>1</v>
      </c>
      <c r="L30" s="36" t="s">
        <v>10</v>
      </c>
      <c r="M30" s="34">
        <v>358.07</v>
      </c>
      <c r="N30" s="34">
        <v>358.07</v>
      </c>
      <c r="O30" s="39">
        <v>1300</v>
      </c>
      <c r="P30" s="47"/>
    </row>
    <row r="31" spans="1:16" s="8" customFormat="1" ht="12">
      <c r="A31" s="3">
        <v>25</v>
      </c>
      <c r="B31" s="29">
        <v>5291</v>
      </c>
      <c r="C31" s="30" t="s">
        <v>96</v>
      </c>
      <c r="D31" s="31" t="s">
        <v>72</v>
      </c>
      <c r="E31" s="3" t="s">
        <v>48</v>
      </c>
      <c r="F31" s="32" t="s">
        <v>16</v>
      </c>
      <c r="G31" s="3">
        <v>1880</v>
      </c>
      <c r="H31" s="3" t="s">
        <v>45</v>
      </c>
      <c r="I31" s="3">
        <v>20.9</v>
      </c>
      <c r="J31" s="3" t="s">
        <v>36</v>
      </c>
      <c r="K31" s="3">
        <v>1</v>
      </c>
      <c r="L31" s="36" t="s">
        <v>10</v>
      </c>
      <c r="M31" s="34">
        <v>429.67</v>
      </c>
      <c r="N31" s="34">
        <v>429.67</v>
      </c>
      <c r="O31" s="39">
        <v>1600</v>
      </c>
      <c r="P31" s="47"/>
    </row>
    <row r="32" spans="1:16" s="8" customFormat="1" ht="12">
      <c r="A32" s="3">
        <v>26</v>
      </c>
      <c r="B32" s="29">
        <v>5292</v>
      </c>
      <c r="C32" s="30" t="s">
        <v>75</v>
      </c>
      <c r="D32" s="31" t="s">
        <v>74</v>
      </c>
      <c r="E32" s="3" t="s">
        <v>47</v>
      </c>
      <c r="F32" s="32" t="s">
        <v>16</v>
      </c>
      <c r="G32" s="3">
        <v>1843</v>
      </c>
      <c r="H32" s="3" t="s">
        <v>45</v>
      </c>
      <c r="I32" s="3">
        <v>20.7</v>
      </c>
      <c r="J32" s="3" t="s">
        <v>43</v>
      </c>
      <c r="K32" s="3">
        <v>1</v>
      </c>
      <c r="L32" s="36" t="s">
        <v>10</v>
      </c>
      <c r="M32" s="34">
        <v>429.67</v>
      </c>
      <c r="N32" s="34">
        <v>429.67</v>
      </c>
      <c r="O32" s="39">
        <v>1700</v>
      </c>
      <c r="P32" s="47"/>
    </row>
    <row r="33" spans="1:16" s="8" customFormat="1" ht="24">
      <c r="A33" s="3">
        <v>27</v>
      </c>
      <c r="B33" s="29">
        <v>5293</v>
      </c>
      <c r="C33" s="30" t="s">
        <v>97</v>
      </c>
      <c r="D33" s="31" t="s">
        <v>98</v>
      </c>
      <c r="E33" s="3" t="s">
        <v>49</v>
      </c>
      <c r="F33" s="32" t="s">
        <v>16</v>
      </c>
      <c r="G33" s="3">
        <v>1883</v>
      </c>
      <c r="H33" s="3" t="s">
        <v>45</v>
      </c>
      <c r="I33" s="3">
        <v>20.9</v>
      </c>
      <c r="J33" s="3" t="s">
        <v>36</v>
      </c>
      <c r="K33" s="3">
        <v>1</v>
      </c>
      <c r="L33" s="36" t="s">
        <v>10</v>
      </c>
      <c r="M33" s="34">
        <v>358.07</v>
      </c>
      <c r="N33" s="34">
        <v>358.07</v>
      </c>
      <c r="O33" s="39">
        <v>5400</v>
      </c>
      <c r="P33" s="47"/>
    </row>
    <row r="34" spans="1:16" s="8" customFormat="1" ht="12">
      <c r="A34" s="3">
        <v>28</v>
      </c>
      <c r="B34" s="29">
        <v>5347</v>
      </c>
      <c r="C34" s="30" t="s">
        <v>57</v>
      </c>
      <c r="D34" s="31" t="s">
        <v>99</v>
      </c>
      <c r="E34" s="3" t="s">
        <v>49</v>
      </c>
      <c r="F34" s="32" t="s">
        <v>16</v>
      </c>
      <c r="G34" s="3">
        <v>1892</v>
      </c>
      <c r="H34" s="3" t="s">
        <v>45</v>
      </c>
      <c r="I34" s="3">
        <v>19.7</v>
      </c>
      <c r="J34" s="3" t="s">
        <v>36</v>
      </c>
      <c r="K34" s="3">
        <v>1</v>
      </c>
      <c r="L34" s="36" t="s">
        <v>10</v>
      </c>
      <c r="M34" s="34">
        <v>405.28</v>
      </c>
      <c r="N34" s="34">
        <v>405.28</v>
      </c>
      <c r="O34" s="39">
        <v>1400</v>
      </c>
      <c r="P34" s="47"/>
    </row>
    <row r="35" spans="1:16" s="8" customFormat="1" ht="12">
      <c r="A35" s="3">
        <v>29</v>
      </c>
      <c r="B35" s="29">
        <v>5348</v>
      </c>
      <c r="C35" s="30" t="s">
        <v>38</v>
      </c>
      <c r="D35" s="31" t="s">
        <v>72</v>
      </c>
      <c r="E35" s="3" t="s">
        <v>100</v>
      </c>
      <c r="F35" s="32" t="s">
        <v>16</v>
      </c>
      <c r="G35" s="3">
        <v>1812</v>
      </c>
      <c r="H35" s="3" t="s">
        <v>42</v>
      </c>
      <c r="I35" s="3">
        <v>20.2</v>
      </c>
      <c r="J35" s="3" t="s">
        <v>43</v>
      </c>
      <c r="K35" s="3">
        <v>1</v>
      </c>
      <c r="L35" s="36" t="s">
        <v>10</v>
      </c>
      <c r="M35" s="34">
        <v>405.28</v>
      </c>
      <c r="N35" s="34">
        <v>405.28</v>
      </c>
      <c r="O35" s="39">
        <v>1300</v>
      </c>
      <c r="P35" s="47"/>
    </row>
    <row r="36" spans="1:16" s="8" customFormat="1" ht="12">
      <c r="A36" s="3">
        <v>30</v>
      </c>
      <c r="B36" s="29">
        <v>5357</v>
      </c>
      <c r="C36" s="30" t="s">
        <v>38</v>
      </c>
      <c r="D36" s="31" t="s">
        <v>101</v>
      </c>
      <c r="E36" s="3" t="s">
        <v>102</v>
      </c>
      <c r="F36" s="32" t="s">
        <v>16</v>
      </c>
      <c r="G36" s="3">
        <v>1725</v>
      </c>
      <c r="H36" s="3" t="s">
        <v>42</v>
      </c>
      <c r="I36" s="3">
        <v>27.2</v>
      </c>
      <c r="J36" s="3" t="s">
        <v>7</v>
      </c>
      <c r="K36" s="3">
        <v>1</v>
      </c>
      <c r="L36" s="36" t="s">
        <v>10</v>
      </c>
      <c r="M36" s="34">
        <v>1538.06</v>
      </c>
      <c r="N36" s="34">
        <v>1538.06</v>
      </c>
      <c r="O36" s="39">
        <v>14800</v>
      </c>
      <c r="P36" s="47"/>
    </row>
    <row r="37" spans="1:16" s="8" customFormat="1" ht="12">
      <c r="A37" s="3">
        <v>31</v>
      </c>
      <c r="B37" s="29">
        <v>5358</v>
      </c>
      <c r="C37" s="30" t="s">
        <v>38</v>
      </c>
      <c r="D37" s="31" t="s">
        <v>103</v>
      </c>
      <c r="E37" s="3" t="s">
        <v>104</v>
      </c>
      <c r="F37" s="32" t="s">
        <v>16</v>
      </c>
      <c r="G37" s="3">
        <v>1774</v>
      </c>
      <c r="H37" s="3" t="s">
        <v>42</v>
      </c>
      <c r="I37" s="3">
        <v>23.5</v>
      </c>
      <c r="J37" s="3" t="s">
        <v>7</v>
      </c>
      <c r="K37" s="3">
        <v>1</v>
      </c>
      <c r="L37" s="36" t="s">
        <v>10</v>
      </c>
      <c r="M37" s="34">
        <v>1153.54</v>
      </c>
      <c r="N37" s="34">
        <v>1153.54</v>
      </c>
      <c r="O37" s="39">
        <v>4300</v>
      </c>
      <c r="P37" s="47"/>
    </row>
    <row r="38" spans="1:16" s="8" customFormat="1" ht="12">
      <c r="A38" s="3">
        <v>32</v>
      </c>
      <c r="B38" s="29">
        <v>5359</v>
      </c>
      <c r="C38" s="30" t="s">
        <v>38</v>
      </c>
      <c r="D38" s="31" t="s">
        <v>105</v>
      </c>
      <c r="E38" s="3" t="s">
        <v>56</v>
      </c>
      <c r="F38" s="32" t="s">
        <v>16</v>
      </c>
      <c r="G38" s="3">
        <v>1742</v>
      </c>
      <c r="H38" s="3" t="s">
        <v>42</v>
      </c>
      <c r="I38" s="3">
        <v>25.6</v>
      </c>
      <c r="J38" s="3" t="s">
        <v>7</v>
      </c>
      <c r="K38" s="3">
        <v>1</v>
      </c>
      <c r="L38" s="36" t="s">
        <v>10</v>
      </c>
      <c r="M38" s="34">
        <v>1691.86</v>
      </c>
      <c r="N38" s="34">
        <v>1691.86</v>
      </c>
      <c r="O38" s="39">
        <v>6500</v>
      </c>
      <c r="P38" s="47"/>
    </row>
    <row r="39" spans="1:16" s="8" customFormat="1" ht="24">
      <c r="A39" s="3">
        <v>33</v>
      </c>
      <c r="B39" s="29" t="s">
        <v>106</v>
      </c>
      <c r="C39" s="30" t="s">
        <v>52</v>
      </c>
      <c r="D39" s="31" t="s">
        <v>53</v>
      </c>
      <c r="E39" s="3" t="s">
        <v>107</v>
      </c>
      <c r="F39" s="32" t="s">
        <v>108</v>
      </c>
      <c r="G39" s="3" t="s">
        <v>44</v>
      </c>
      <c r="H39" s="3" t="s">
        <v>45</v>
      </c>
      <c r="I39" s="3">
        <v>20.3</v>
      </c>
      <c r="J39" s="3" t="s">
        <v>43</v>
      </c>
      <c r="K39" s="3">
        <v>1</v>
      </c>
      <c r="L39" s="36" t="s">
        <v>10</v>
      </c>
      <c r="M39" s="34">
        <v>2840.23</v>
      </c>
      <c r="N39" s="34">
        <v>2840.23</v>
      </c>
      <c r="O39" s="39">
        <v>700</v>
      </c>
      <c r="P39" s="47"/>
    </row>
    <row r="40" spans="1:16" s="5" customFormat="1">
      <c r="A40" s="41" t="s">
        <v>21</v>
      </c>
      <c r="B40" s="41"/>
      <c r="C40" s="41"/>
      <c r="D40" s="42"/>
      <c r="E40" s="12"/>
      <c r="F40" s="12"/>
      <c r="G40" s="12"/>
      <c r="H40" s="12"/>
      <c r="I40" s="12"/>
      <c r="J40" s="12"/>
      <c r="K40" s="13">
        <f>SUM(K7:K39)</f>
        <v>33</v>
      </c>
      <c r="L40" s="14"/>
      <c r="M40" s="15">
        <f>SUM(M7:M39)</f>
        <v>20737.810000000001</v>
      </c>
      <c r="N40" s="15">
        <f>SUM(N7:N39)</f>
        <v>20737.810000000001</v>
      </c>
      <c r="O40" s="15">
        <f>SUM(O7:O39)</f>
        <v>142360</v>
      </c>
      <c r="P40" s="16"/>
    </row>
    <row r="41" spans="1:16">
      <c r="A41" s="28" t="s">
        <v>109</v>
      </c>
    </row>
    <row r="42" spans="1:16" s="5" customFormat="1" ht="12.75">
      <c r="A42" s="4"/>
      <c r="B42" s="7"/>
      <c r="D42" s="6"/>
      <c r="K42" s="7"/>
      <c r="L42" s="2"/>
      <c r="M42" s="1"/>
      <c r="N42" s="1"/>
      <c r="O42" s="1"/>
      <c r="P42" s="1"/>
    </row>
  </sheetData>
  <mergeCells count="13">
    <mergeCell ref="A40:D40"/>
    <mergeCell ref="O4:O5"/>
    <mergeCell ref="P4:P5"/>
    <mergeCell ref="P7:P39"/>
    <mergeCell ref="A1:P2"/>
    <mergeCell ref="A3:O3"/>
    <mergeCell ref="A4:A5"/>
    <mergeCell ref="B4:B5"/>
    <mergeCell ref="C4:C5"/>
    <mergeCell ref="D4:D5"/>
    <mergeCell ref="E4:L4"/>
    <mergeCell ref="M4:M5"/>
    <mergeCell ref="N4:N5"/>
  </mergeCells>
  <hyperlinks>
    <hyperlink ref="P7:P39" location="Фото!A1" display="Фото!"/>
  </hyperlinks>
  <pageMargins left="0.19685039370078741" right="0.11811023622047245" top="0.74803149606299213" bottom="0.74803149606299213" header="0.31496062992125984" footer="0.31496062992125984"/>
  <pageSetup paperSize="9" scale="61" fitToHeight="1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2"/>
  <sheetViews>
    <sheetView topLeftCell="A16" zoomScale="80" zoomScaleNormal="80" workbookViewId="0">
      <selection activeCell="B2" sqref="B2"/>
    </sheetView>
  </sheetViews>
  <sheetFormatPr defaultRowHeight="15"/>
  <sheetData>
    <row r="2" spans="2:2" ht="15.75">
      <c r="B2" s="37" t="s">
        <v>113</v>
      </c>
    </row>
  </sheetData>
  <pageMargins left="0.70866141732283472" right="0.70866141732283472" top="0.74803149606299213" bottom="0.74803149606299213" header="0.31496062992125984" footer="0.31496062992125984"/>
  <pageSetup paperSize="9" scale="3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B2:F24"/>
  <sheetViews>
    <sheetView topLeftCell="A16" zoomScale="90" zoomScaleNormal="90" workbookViewId="0">
      <selection activeCell="D14" sqref="D14"/>
    </sheetView>
  </sheetViews>
  <sheetFormatPr defaultRowHeight="15"/>
  <cols>
    <col min="3" max="3" width="22" customWidth="1"/>
    <col min="4" max="4" width="19.5703125" customWidth="1"/>
    <col min="5" max="5" width="17.28515625" customWidth="1"/>
    <col min="6" max="6" width="19.140625" customWidth="1"/>
  </cols>
  <sheetData>
    <row r="2" spans="2:6" ht="15.75">
      <c r="B2" s="58" t="s">
        <v>22</v>
      </c>
      <c r="C2" s="58"/>
      <c r="D2" s="58"/>
      <c r="E2" s="58"/>
      <c r="F2" s="58"/>
    </row>
    <row r="3" spans="2:6" ht="15.75">
      <c r="B3" s="52" t="s">
        <v>23</v>
      </c>
      <c r="C3" s="53"/>
      <c r="D3" s="59" t="s">
        <v>24</v>
      </c>
      <c r="E3" s="59"/>
      <c r="F3" s="59"/>
    </row>
    <row r="4" spans="2:6" ht="15.75">
      <c r="B4" s="52" t="s">
        <v>25</v>
      </c>
      <c r="C4" s="53"/>
      <c r="D4" s="60" t="s">
        <v>26</v>
      </c>
      <c r="E4" s="60"/>
      <c r="F4" s="60"/>
    </row>
    <row r="5" spans="2:6" ht="15.75">
      <c r="B5" s="52" t="s">
        <v>27</v>
      </c>
      <c r="C5" s="53"/>
      <c r="D5" s="61">
        <v>43294</v>
      </c>
      <c r="E5" s="61"/>
      <c r="F5" s="61"/>
    </row>
    <row r="6" spans="2:6" ht="15.75">
      <c r="B6" s="52" t="s">
        <v>14</v>
      </c>
      <c r="C6" s="53"/>
      <c r="D6" s="54">
        <f>'Публічний паспорт активу_монети'!O40</f>
        <v>142360</v>
      </c>
      <c r="E6" s="54"/>
      <c r="F6" s="54"/>
    </row>
    <row r="7" spans="2:6" ht="15.75">
      <c r="B7" s="55"/>
      <c r="C7" s="56"/>
      <c r="D7" s="56"/>
      <c r="E7" s="56"/>
      <c r="F7" s="56"/>
    </row>
    <row r="8" spans="2:6" ht="15.75">
      <c r="B8" s="57" t="s">
        <v>28</v>
      </c>
      <c r="C8" s="57"/>
      <c r="D8" s="57"/>
      <c r="E8" s="57"/>
      <c r="F8" s="57"/>
    </row>
    <row r="9" spans="2:6" ht="47.25">
      <c r="B9" s="17" t="s">
        <v>29</v>
      </c>
      <c r="C9" s="17" t="s">
        <v>30</v>
      </c>
      <c r="D9" s="18" t="s">
        <v>31</v>
      </c>
      <c r="E9" s="17" t="s">
        <v>32</v>
      </c>
      <c r="F9" s="17" t="s">
        <v>33</v>
      </c>
    </row>
    <row r="10" spans="2:6" ht="17.25" customHeight="1">
      <c r="B10" s="19">
        <v>1</v>
      </c>
      <c r="C10" s="20">
        <v>43963</v>
      </c>
      <c r="D10" s="21">
        <v>173400.28</v>
      </c>
      <c r="E10" s="25" t="s">
        <v>6</v>
      </c>
      <c r="F10" s="22" t="s">
        <v>34</v>
      </c>
    </row>
    <row r="11" spans="2:6" ht="17.25" customHeight="1">
      <c r="B11" s="19">
        <v>2</v>
      </c>
      <c r="C11" s="23">
        <v>43970</v>
      </c>
      <c r="D11" s="21">
        <v>156060.25</v>
      </c>
      <c r="E11" s="26" t="s">
        <v>6</v>
      </c>
      <c r="F11" s="22" t="s">
        <v>34</v>
      </c>
    </row>
    <row r="12" spans="2:6" ht="17.25" customHeight="1">
      <c r="B12" s="19">
        <v>3</v>
      </c>
      <c r="C12" s="23">
        <v>43977</v>
      </c>
      <c r="D12" s="21">
        <v>138720.22</v>
      </c>
      <c r="E12" s="26" t="s">
        <v>6</v>
      </c>
      <c r="F12" s="22" t="s">
        <v>34</v>
      </c>
    </row>
    <row r="13" spans="2:6" ht="31.5">
      <c r="B13" s="19">
        <v>4</v>
      </c>
      <c r="C13" s="40">
        <v>44313</v>
      </c>
      <c r="D13" s="21">
        <v>173400.28</v>
      </c>
      <c r="E13" s="26" t="s">
        <v>6</v>
      </c>
      <c r="F13" s="22" t="s">
        <v>34</v>
      </c>
    </row>
    <row r="14" spans="2:6" ht="31.5">
      <c r="B14" s="19">
        <v>5</v>
      </c>
      <c r="C14" s="40">
        <v>44322</v>
      </c>
      <c r="D14" s="21">
        <v>156060.25</v>
      </c>
      <c r="E14" s="26" t="s">
        <v>6</v>
      </c>
      <c r="F14" s="22" t="s">
        <v>34</v>
      </c>
    </row>
    <row r="15" spans="2:6" ht="31.5">
      <c r="B15" s="19">
        <v>6</v>
      </c>
      <c r="C15" s="40">
        <v>44330</v>
      </c>
      <c r="D15" s="21">
        <v>138720.22</v>
      </c>
      <c r="E15" s="26" t="s">
        <v>6</v>
      </c>
      <c r="F15" s="22" t="s">
        <v>34</v>
      </c>
    </row>
    <row r="16" spans="2:6" ht="15.75">
      <c r="B16" s="19"/>
      <c r="C16" s="23"/>
      <c r="D16" s="24"/>
      <c r="E16" s="24"/>
      <c r="F16" s="19"/>
    </row>
    <row r="17" spans="2:6" ht="15.75">
      <c r="B17" s="19"/>
      <c r="C17" s="23"/>
      <c r="D17" s="24"/>
      <c r="E17" s="24"/>
      <c r="F17" s="19"/>
    </row>
    <row r="18" spans="2:6" ht="15.75">
      <c r="B18" s="19"/>
      <c r="C18" s="23"/>
      <c r="D18" s="24"/>
      <c r="E18" s="24"/>
      <c r="F18" s="19"/>
    </row>
    <row r="19" spans="2:6" ht="15.75">
      <c r="B19" s="19"/>
      <c r="C19" s="23"/>
      <c r="D19" s="24"/>
      <c r="E19" s="24"/>
      <c r="F19" s="19"/>
    </row>
    <row r="20" spans="2:6" ht="15.75">
      <c r="B20" s="19"/>
      <c r="C20" s="23"/>
      <c r="D20" s="24"/>
      <c r="E20" s="24"/>
      <c r="F20" s="19"/>
    </row>
    <row r="21" spans="2:6" ht="15.75">
      <c r="B21" s="19"/>
      <c r="C21" s="23"/>
      <c r="D21" s="24"/>
      <c r="E21" s="24"/>
      <c r="F21" s="19"/>
    </row>
    <row r="22" spans="2:6" ht="15.75">
      <c r="B22" s="19"/>
      <c r="C22" s="23"/>
      <c r="D22" s="24"/>
      <c r="E22" s="24"/>
      <c r="F22" s="19"/>
    </row>
    <row r="23" spans="2:6" ht="15.75">
      <c r="B23" s="19"/>
      <c r="C23" s="23"/>
      <c r="D23" s="24"/>
      <c r="E23" s="24"/>
      <c r="F23" s="19"/>
    </row>
    <row r="24" spans="2:6" ht="15.75">
      <c r="B24" s="19"/>
      <c r="C24" s="23"/>
      <c r="D24" s="24"/>
      <c r="E24" s="24"/>
      <c r="F24" s="19"/>
    </row>
  </sheetData>
  <mergeCells count="11">
    <mergeCell ref="B6:C6"/>
    <mergeCell ref="D6:F6"/>
    <mergeCell ref="B7:F7"/>
    <mergeCell ref="B8:F8"/>
    <mergeCell ref="B2:F2"/>
    <mergeCell ref="B3:C3"/>
    <mergeCell ref="D3:F3"/>
    <mergeCell ref="B4:C4"/>
    <mergeCell ref="D4:F4"/>
    <mergeCell ref="B5:C5"/>
    <mergeCell ref="D5:F5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Публічний паспорт активу_монети</vt:lpstr>
      <vt:lpstr>Фото</vt:lpstr>
      <vt:lpstr>Журнал торгів</vt:lpstr>
      <vt:lpstr>'Публічний паспорт активу_монети'!Область_печати</vt:lpstr>
      <vt:lpstr>Фото!Область_печати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YurchenkoOV</cp:lastModifiedBy>
  <cp:lastPrinted>2021-06-11T11:35:33Z</cp:lastPrinted>
  <dcterms:created xsi:type="dcterms:W3CDTF">2018-01-03T12:37:58Z</dcterms:created>
  <dcterms:modified xsi:type="dcterms:W3CDTF">2021-07-13T12:15:59Z</dcterms:modified>
</cp:coreProperties>
</file>