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Давиденко\КРАМАТОРСЬК повторні\"/>
    </mc:Choice>
  </mc:AlternateContent>
  <bookViews>
    <workbookView xWindow="0" yWindow="0" windowWidth="28800" windowHeight="12300"/>
  </bookViews>
  <sheets>
    <sheet name="ПублПасп" sheetId="4" r:id="rId1"/>
    <sheet name="Застава" sheetId="5" r:id="rId2"/>
    <sheet name="Порука" sheetId="6" r:id="rId3"/>
    <sheet name="Журнал торгів" sheetId="9"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3">'Журнал торгів'!$A$1:$F$34</definedName>
    <definedName name="_xlnm.Print_Area" localSheetId="1">Застава!$A$1:$G$12</definedName>
    <definedName name="_xlnm.Print_Area" localSheetId="2">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<sst xmlns="http://schemas.openxmlformats.org/spreadsheetml/2006/main" count="219" uniqueCount="138">
  <si>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</si>
  <si>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</si>
  <si>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</si>
  <si>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</si>
  <si>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</si>
  <si>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</si>
  <si>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</si>
  <si>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</si>
  <si>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</si>
  <si>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</si>
  <si>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</si>
  <si>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</si>
  <si>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</si>
  <si>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</si>
  <si>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</si>
  <si>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</si>
  <si>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</si>
  <si>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</si>
  <si>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</si>
  <si>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</si>
  <si>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</si>
  <si>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</si>
  <si>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</si>
  <si>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</si>
  <si>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</si>
  <si>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</si>
  <si>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</si>
  <si>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</si>
  <si>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</si>
  <si>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</si>
  <si>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</si>
  <si>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</si>
  <si>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</si>
  <si>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</si>
  <si>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</si>
  <si>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</si>
  <si>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</si>
  <si>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</si>
  <si>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</si>
  <si>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</si>
  <si>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</si>
  <si>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</si>
  <si>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</si>
  <si>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</si>
  <si>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</si>
  <si>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</si>
  <si>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</si>
  <si>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</si>
  <si>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</si>
  <si>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</si>
  <si>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</si>
  <si>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</si>
  <si>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</si>
  <si>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</si>
  <si>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</si>
  <si>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</si>
  <si>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</si>
  <si>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</si>
  <si>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</si>
  <si>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</si>
  <si>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</si>
  <si>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</si>
  <si>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</si>
  <si>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</si>
  <si>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</si>
  <si>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</si>
  <si>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</si>
  <si>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</si>
  <si>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</si>
  <si>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</si>
  <si>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</si>
  <si>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</si>
  <si>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</si>
  <si>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</si>
  <si>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</si>
  <si>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</si>
  <si>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</si>
  <si>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</si>
  <si>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</si>
  <si>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</si>
  <si>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</si>
  <si>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</si>
  <si>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</si>
  <si>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</si>
  <si>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</si>
  <si>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</si>
  <si>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</si>
  <si>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</si>
  <si>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</si>
  <si>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</si>
  <si>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</si>
  <si>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</si>
  <si>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</si>
  <si>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</si>
  <si>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</si>
  <si>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</si>
  <si>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</si>
  <si>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</si>
  <si>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</si>
  <si>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</si>
  <si>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</si>
  <si>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</si>
  <si>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</si>
  <si>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</si>
  <si>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</si>
  <si>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</si>
  <si>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</si>
  <si>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</si>
  <si>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</si>
  <si>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</si>
  <si>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інформація відсутня</t>
  </si>
  <si>
    <t>фінансова порука</t>
  </si>
  <si>
    <t>ні</t>
  </si>
  <si>
    <t>20-03в/2017</t>
  </si>
  <si>
    <t>33.14 Ремонт і технічне обслуговування електричного устатковання</t>
  </si>
  <si>
    <t>1  575 000, 00 USD</t>
  </si>
  <si>
    <t>нерухомістть</t>
  </si>
  <si>
    <t>так</t>
  </si>
  <si>
    <t>рухоме майно</t>
  </si>
  <si>
    <t>ПОВТОРНА ЗАСТАВА:
1)  Лінія по виробництву колон вітроенергоустановок (що була у застосуанні, 2007 р.в., в робочому стані, виробництва фірми "ESAB", Швеція), у т.ч.: 4-х валкова листогибочна машина, зварювальне обладнання, рольганти, центровочні бабки, наклоний стіл, грузопідйомні механізми (крани), грузозахватні механізми, пескоструйна камера, пескоструйний трактор (квадроцикл), лакокрасочна камера, навантажувачі, теліжка, ЗІП (запасні частини, інструменти та приспособлення);
2) Двухстоєчний продольно-фрезерний станок мод. РF-H-125-150, виробництва фірми "Waldrich-Siegen", 1974 р.в., Німеччина, (б/з) у т.ч.: шліфовальний суппорт виробництва фірми Schiess 840D, система ЧПУ фірми Siemens 840 D, повний комплект документації, розточні та шліфувальні головки (Schiess прямолінійне фрезерування GBI; Schiess одноуглова фреза WF2; Schiess  одноуглова фреза WBI; Schiess  універсальна фрезерна головка UBI); 
3) Фрезерний оброблюючий центр с ЧПУ мод. FRFQ 350-VR/A12;
4) Горизонтально-расточной станок MECOF CS 50; 
5) Двухстоєчний токарно-карусельний станок мод. CNC TITAN SC 25/33 з модернізованою системою ЧПУ CNC control Sieniens SINUMERIK 840 D, 1986 р.в., виробництва фірми "TECO WERKZEUGMACHINEN GMBH &amp; Co KG", Німеччина;
6) Трьохмірна вимірювальна машина Global Advantage 12.30.10 з приналежностями;
7) Токарний верстат моделі 1А681 з комплектом оснастки;
8)  Горизонтально-расточний верстат з поворотними столами та приналежностями, модель Speedram 2000;
9) Універсальний шліфувальний верстат, модель - R/163-5000x500 CNC Siemens Sinumerik 840 Dsl з приналежностями;
10 ) Модернізовані вузли шліфувальнго верстата фірми Schiess, моделі SZ 35-25-16, заводський номер 403283, у т.ч. привод столу, траверса, периферійний шліфувальний супорт, універсльний шліфувальний суппорт;</t>
  </si>
  <si>
    <t>МАЙНОВА ПОРУКА. ПОВТОРНА ЗАСТАВА:
1)  Лінія по виробництву колон вітроенергоустановок (що була у застосуанні, 2007 р.в., в робочому стані, виробництва фірми "ESAB", Швеція), у т.ч.: 4-х валкова листогибочна машина, зварювальне обладнання, рольганти, центровочні бабки, наклоний стіл, грузопідйомні механізми (крани), грузозахватні механізми, пескоструйна камера, пескоструйний трактор (квадроцикл), лакокрасочна камера, навантажувачі, теліжка, ЗІП (запасні частини, інструменти та приспособлення);
2) Двухстоєчний продольно-фрезерний станок мод. РF-H-125-150, виробництва фірми "Waldrich-Siegen", 1974 р.в., Німеччина, (б/з) у т.ч.: шліфовальний суппорт виробництва фірми Schiess 840D, система ЧПУ фірми Siemens 840 D, повний комплект документації, розточні та шліфувальні головки (Schiess прямолінійне фрезерування GBI; Schiess одноуглова фреза WF2; Schiess  одноуглова фреза WBI; Schiess  універсальна фрезерна головка UBI); 
3) Фрезерний оброблюючий центр с ЧПУ мод. FRFQ 350-VR/A12;
4) Горизонтально-расточной станок MECOF CS 50; 
5) Двухстоєчний токарно-карусельний станок мод. CNC TITAN SC 25/33 з модернізованою системою ЧПУ CNC control Sieniens SINUMERIK 840 D, 1986 р.в., виробництва фірми "TECO WERKZEUGMACHINEN GMBH &amp; Co KG", Німеччина;
6) Трьохмірна вимірювальна машина Global Advantage 12.30.10 з приналежностями;
7) Токарний верстат моделі 1А681 з комплектом оснастки;
8)  Горизонтально-расточний верстат з поворотними столами та приналежностями, модель Speedram 2000;
9) Універсальний шліфувальний верстат, модель - R/163-5000x500 CNC Siemens Sinumerik 840 Dsl з приналежностями;
10 ) Модернізовані вузли шліфувальнго верстата фірми Schiess, моделі SZ 35-25-16, заводський номер 403283, у т.ч. привод столу, траверса, периферійний шліфувальний супорт, універсльний шліфувальний суппорт;</t>
  </si>
  <si>
    <t>ПОВТОРНА ЗАСТАВА:
Товари в обігу, що обліковуються на балансі Заставодавця за статтями: виробничі запаси, незавершене виробництво та готова продукція (продукція та комплектуючі вітроенергетичних установок, а саме: вежі ВЕУ в кількості 12 одиниць, та анкерні кошики в кількості 8 одиниць)</t>
  </si>
  <si>
    <t>МАЙНОВА ПОРУКА. 
ПОВТОРНА ЗАСТАВА:
Товари в обігу, що обліковуються на балансі Заставодавця за статтями: виробничі запаси, незавершене виробництво та готова продукція (продукція та комплектуючі вітроенергетичних установок, а саме: вежі ВЕУ в кількості 12 одиниць, та анкерні кошики в кількості 8 одиниць)</t>
  </si>
  <si>
    <t>1) Кран мостовий двухбалочний електричний CXTD в/п64 (32+32) т, 2011 р.в., інв.№ 104071;
2) Кран мостовий електричний 100/20т К46081, 2011 р.в., зав.№ Т41239;
3) Система відеоспостереження КМ5001, 2011 р.в., інв.№ 104118;
4) Кран 50/12,5т КМ5002.00.222.05.13, 1980 р.в.,зав.№3660;
5)Установка компресорна BELT 37-8, 2011 р.в., інв.№ 104087;
6) Кран крюковий електромостовий двухбалочний 15/3, 1976 р.в., інв.№ 104088;
7) Кран електромостовий 50/10, 1975 р.в., зав.№ 1962;
8) Підстанція двохтрансформ.компл.26 ТМЗ 1000/10, 2011 р.в., інв.№ 104085;
9) Підстанція трансформаторна комплектна, 2011 р.в., інв.№ 104086;
10) Заправочна станція для смазки редуктора А320, 2011 р.в., інв.№ 104059;
11) Заправочна станція для смазки редуктора ХМР 320, 2011 р.в., інв.№ 104060;
12) 2 одиниці - робоча платформа для ступиці 900 мм та 1200 мм, 2011 р.в., інв.№ 104045, інв.№ 104049;
13) 22 одиниці - піч газова SGPN 13EARJ, 2011 р.в., інв.№ 104090, № 104091, № 104092, № 104093, № 104094, № 104095, № 104096, № 104097, № 104098, № 104099, № 104100, № 104101, № 104102, № 104103, № 104104, № 104105, № 104106, № 104107, № 104108, № 104109, № 104110, № 104111;
14) 12 одиниць - дестрификатор Proton DTR 230, 2011 р.в., інв.№ 104073, №104074, №104075, №104076, №104077, №104078, №104079, №104080, №104081, №104082, №104083, №104084;
15) 6 одиниць - вентилятор VSV-500-4L, 2011 р.в., інв. №104112, №104113, №104114, №104115, №104116, №104117;
16) блок-пост 1,5*1,5, 2011 р.в., інв. №103001;</t>
  </si>
  <si>
    <t xml:space="preserve"> I (форма продажу - право вимоги)
</t>
  </si>
  <si>
    <t>Закарпатська область, Ужгородський район, м.Перечин</t>
  </si>
  <si>
    <t>невідомо</t>
  </si>
  <si>
    <t>нерухомість</t>
  </si>
  <si>
    <t>невідновлювана кредитна лінія</t>
  </si>
  <si>
    <t>станом на 01.04.2023 року</t>
  </si>
  <si>
    <t>Аукціон не відбувся</t>
  </si>
  <si>
    <t>G16N019424</t>
  </si>
  <si>
    <t>ПОВТОРНА ЗАСТАВА: 
1) Комплекс будівель, загальною площею 102 353,4 кв.м.,  який розташований за адресою: Донецька обл., м.Краматорськ, вул. Олекси Тихого (колишня Орджонікідзе), 
2) Будівля їдальні, літ. Ш4-2 п/д, загальною площею 2602,5 кв.м.,
3) Будівля станції нейтралізації, літ. М3, загальною площею 333,2 кв.м.,
4) Будівля лабораторного корпусу, літ. Ш-2, Ш-3, п/д, п/д1, ш, загальною площею 3455,1 кв.м., 
5) Будівля лабораторно-побутового корпусу, літ. Г-4, п/д, п/д1, г-г3, загальною площею 5777,9 кв.м., 
6) Будівля котельної, літ.С, загальною площею 1196,4 кв.м.,
7) Будівля компресорної станції, літ. И1-1, загальною площею 1392,1 кв.м., 
8) Будівля автогаражу, літ. Ч, загальною площею 1363,3 кв.м. та будівлі боксу легкових автомобілей, літ. Ч2, загальною площею 306,9 кв.м.,
9) Будівля деревообробної майстерні , літ. П, п-п1, загальною площею 898, 8 кв.м. та будівля 4-х бокового станку, літ. П2, загальною площею 125,5 кв.м., 
10) Будівля складу, літ.С5, загальною площею 384,3 кв.м.,
11) Будівля електрокарної дільниці, літ. Н3, загальною площею 959,3 кв.м.,
12) Будівля пилорами, літ. Т, загальною площею 524,9 кв.м., 
13) Будівля складу моделей, літ.Т4, загальною площею 2195,7 кв.м., 
14) Земельна ділянка, загальною площею 46,2517 га, цільове призначення - для розміщення та функціонування промислового підприємства;
15) Земельна ділнка , загальною площею 0,5768 га, цільове призначення - для розміщення та функціонування промислового підприємства, реєстраційний номер об'єкта нерухомого майна: 2403878814129;
16) Земельна ділнка , загальною площею 0,0073 га, цільове призначення - для розміщення та функціонування промислового підприємства;</t>
  </si>
  <si>
    <t xml:space="preserve">ПОВТОРНА ЗАСТАВА: 
1) Приміщення адміністративно-інженерного корпусу, літ. Ш2-3, Ш2-2, п/д, загальною площею 1 047,00 кв.м., які складаються з приміщень ІІІ (третього) поверху кімнат №1-20, загальною площею 1 034,8 кв.м., цокольного поверху кімнати № 18, І (першого) поверху кімнат №1,17, ІІ (другого) поверху кімнат №14,38, площею 12,2 кв.м., які розташовані за адресою: Донецька обл., м.Краматорськ, вул. Олекси Тихого (колишня Орджонікідзе), 2) Земельна ділянка, заальною площею 0,0862 га, цільове призначення - для розміщення та функціонування промислового підприємства, </t>
  </si>
  <si>
    <t>1) Приміщення обрубного цеху, заг.пл. 5004,5 кв. м.; до об’єкта нерухомого майна входить: приміщеня обрубного цеху,«літ. В-1»; склад трансформатарна підстанція,«літ. В1-1»; склад «літ. В7-1»; 
2) Земельна ділянка площею 1,2653 га, яка знаходиться за адресою: Донецька обл., м.Краматорськ, вул. Тихого  Олекси (колишня Орджонікідзе),  з цільовим призначенням: землі промисловості, для розміщення та функціонування промислового підприємства.</t>
  </si>
  <si>
    <t>Донецька обл., м. Краматорськ, вул. Олекси Тихого (колишня Орджонікідзе)</t>
  </si>
  <si>
    <t>МАЙНОВА ПОРУКА. ПОВТОРНА ЗАСТАВА: 
1) Комплекс будівель, загальною площею 102 353,4 кв.м.,
2) Будівля їдальні, літ. Ш4-2 п/д, загальною площею 2602,5 кв.м., 
3) Будівля станції нейтралізації, літ. М3, загальною площею 333,2 кв.м.,
4) Будівля лабораторного корпусу, літ. Ш-2, Ш-3, п/д, п/д1, ш, загальною площею 3455,1 кв.м.,  
5) Будівля лабораторно-побутового корпусу, літ. Г-4, п/д, п/д1, г-г3, загальною площею 5777,9 кв.м., 
6) Будівля котельної, літ.С, загальною площею 1196,4 кв.м.,
7) Будівля компресорної станції, літ. И1-1, загальною площею 1392,1 кв.м.,  
8) Будівля автогаражу, літ. Ч, загальною площею 1363,3 кв.м. та будівлі боксу легкових автомобілей, літ. Ч2, загальною площею 306,9 кв.м., 
9) Будівля деревообробної майстерні , літ. П, п-п1, загальною площею 898, 8 кв.м. та будівля 4-х бокового станку, літ. П2, загальною площею 125,5 кв.м., ;
10) Будівля складу, літ.С5, загальною площею 384,3 кв.м.,
11) Будівля електрокарної дільниці, літ. Н3, загальною площею 959,3 кв.м.,;
12) Будівля пилорами, літ. Т, загальною площею 524,9 кв.м., 
13) Будівля складу моделей, літ.Т4, загальною площею 2195,7 кв.м., 
14) Земельна ділянка, загальною площею 46,2517 га,  цільове призначення - для розміщення та функціонування промислового підприємства;
15) Земельна ділнка , загальною площею 0,5768 га,  цільове призначення - для розміщення та функціонування промислового підприємства, реєстраційний номер об'єкта нерухомого майна: 2403878814129;
16) Земельна ділнка , загальною площею 0,0073 га,  цільове призначення - для розміщення та функціонування промислового підприємства;</t>
  </si>
  <si>
    <t>МАЙНОВА ПОРУКА
ПОВТОРНА ЗАСТАВА: 
1) Приміщення адміністративно-інженерного корпусу, літ. Ш2-3, Ш2-2, п/д, загальною площею 1 047,00 кв.м., які складаються з приміщень ІІІ (третього) поверху кімнат №1-20, загальною площею 1 034,8 кв.м., цокольного поверху кімнати № 18, І (першого) поверху кімнат №1,17, ІІ (другого) поверху кімнат №14,38, площею 12,2 кв.м., які розташовані за адресою: Донецька обл., м.Краматорськ, вул. Олекси Тихого (колишня Орджонікідзе),
2) Земельна ділянка, заальною площею 0,0862 га, цільове призначення - для розміщення та функціонування промислового підприємства,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</si>
</sst>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33" x14ac:knownFonts="1">
    <font>
      <sz val="11"/>
      <color theme="1"/>
      <name val="Calibri"/>
      <family val="2"/>
      <charset val="204"/>
      <scheme val="minor"/>
    </font>
    <font>
      <b/>
      <sz val="11"/>
      <color indexed="8"/>
      <name val="Times New Roman"/>
      <family val="1"/>
      <charset val="204"/>
    </font>
    <font>
      <sz val="11"/>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8"/>
      <color theme="1"/>
      <name val="Times New Roman"/>
      <family val="1"/>
      <charset val="204"/>
    </font>
    <font>
      <sz val="11"/>
      <color rgb="FF000000"/>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sz val="12"/>
      <color theme="1"/>
      <name val="Calibri"/>
      <family val="2"/>
      <charset val="204"/>
      <scheme val="minor"/>
    </font>
    <font>
      <sz val="12"/>
      <color theme="1"/>
      <name val="Times New Roman"/>
      <family val="1"/>
      <charset val="204"/>
    </font>
    <font>
      <sz val="12"/>
      <color theme="1"/>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8" fillId="0" borderId="0"/>
    <xf numFmtId="0" fontId="9" fillId="0" borderId="0" applyNumberFormat="0" applyFill="0" applyBorder="0" applyAlignment="0" applyProtection="0">
      <alignment vertical="top"/>
      <protection locked="0"/>
    </xf>
    <xf numFmtId="9" fontId="7" fillId="0" borderId="0" applyFont="0" applyFill="0" applyBorder="0" applyAlignment="0" applyProtection="0"/>
    <xf numFmtId="165" fontId="7" fillId="0" borderId="0" applyFont="0" applyFill="0" applyBorder="0" applyAlignment="0" applyProtection="0"/>
  </cellStyleXfs>
  <cellXfs count="162">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wrapText="1"/>
    </xf>
    <xf numFmtId="0" fontId="0" fillId="0" borderId="0" xfId="0" applyFont="1" applyFill="1" applyBorder="1" applyAlignment="1">
      <alignment horizontal="center" vertical="center"/>
    </xf>
    <xf numFmtId="166" fontId="7" fillId="0" borderId="1" xfId="4" applyNumberFormat="1" applyFont="1" applyBorder="1"/>
    <xf numFmtId="14" fontId="0" fillId="0" borderId="1" xfId="0" applyNumberFormat="1" applyBorder="1"/>
    <xf numFmtId="9" fontId="7" fillId="0" borderId="1" xfId="3" applyFont="1" applyBorder="1"/>
    <xf numFmtId="0" fontId="0" fillId="0" borderId="0" xfId="0" applyAlignment="1"/>
    <xf numFmtId="0" fontId="4" fillId="2" borderId="1" xfId="0" applyFont="1" applyFill="1" applyBorder="1" applyAlignment="1">
      <alignment vertical="center" wrapText="1"/>
    </xf>
    <xf numFmtId="0" fontId="12" fillId="0" borderId="1" xfId="0" applyFont="1" applyBorder="1"/>
    <xf numFmtId="0" fontId="3" fillId="0" borderId="1" xfId="0" applyFont="1" applyFill="1" applyBorder="1" applyAlignment="1">
      <alignment horizontal="left" vertical="center" wrapText="1"/>
    </xf>
    <xf numFmtId="0" fontId="12" fillId="0" borderId="1" xfId="0" applyFont="1" applyBorder="1" applyAlignment="1">
      <alignment wrapText="1"/>
    </xf>
    <xf numFmtId="0" fontId="5"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3"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66" fontId="7" fillId="0" borderId="1" xfId="4" applyNumberFormat="1" applyFont="1" applyFill="1" applyBorder="1" applyAlignment="1" applyProtection="1">
      <alignment horizontal="center" wrapText="1"/>
    </xf>
    <xf numFmtId="0" fontId="0" fillId="0" borderId="7" xfId="0" applyFont="1" applyFill="1" applyBorder="1" applyProtection="1"/>
    <xf numFmtId="0" fontId="0" fillId="0" borderId="0" xfId="0" applyFont="1" applyFill="1" applyBorder="1" applyProtection="1"/>
    <xf numFmtId="166" fontId="7" fillId="0" borderId="0" xfId="4"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0" fontId="9"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4" borderId="1" xfId="0" applyFont="1" applyFill="1" applyBorder="1" applyAlignment="1">
      <alignment horizontal="center" vertical="center" wrapText="1"/>
    </xf>
    <xf numFmtId="0" fontId="17" fillId="4" borderId="0" xfId="0" applyFont="1" applyFill="1" applyAlignment="1">
      <alignment vertical="center"/>
    </xf>
    <xf numFmtId="0" fontId="11" fillId="4" borderId="0" xfId="0" applyFont="1" applyFill="1" applyAlignment="1">
      <alignment horizontal="left" vertical="center"/>
    </xf>
    <xf numFmtId="0" fontId="17" fillId="4" borderId="0" xfId="0" applyFont="1" applyFill="1" applyBorder="1" applyAlignment="1">
      <alignment vertical="center"/>
    </xf>
    <xf numFmtId="0" fontId="11"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1" fillId="4" borderId="0" xfId="0" applyFont="1" applyFill="1" applyBorder="1" applyAlignment="1">
      <alignment horizontal="justify" vertical="center"/>
    </xf>
    <xf numFmtId="0" fontId="19" fillId="0" borderId="0" xfId="0" applyFont="1" applyAlignment="1">
      <alignment vertical="center" wrapText="1"/>
    </xf>
    <xf numFmtId="4" fontId="10" fillId="0" borderId="1" xfId="0" applyNumberFormat="1" applyFont="1" applyFill="1" applyBorder="1" applyAlignment="1">
      <alignment horizontal="center" wrapText="1"/>
    </xf>
    <xf numFmtId="14" fontId="13" fillId="5" borderId="1" xfId="0" applyNumberFormat="1" applyFont="1" applyFill="1" applyBorder="1" applyAlignment="1" applyProtection="1">
      <alignment horizontal="center"/>
    </xf>
    <xf numFmtId="14" fontId="13" fillId="5" borderId="1" xfId="4" applyNumberFormat="1" applyFont="1" applyFill="1" applyBorder="1" applyAlignment="1" applyProtection="1">
      <alignment horizontal="center" wrapText="1"/>
    </xf>
    <xf numFmtId="0" fontId="13" fillId="5" borderId="1" xfId="0" applyFont="1" applyFill="1" applyBorder="1"/>
    <xf numFmtId="0" fontId="0" fillId="0" borderId="5" xfId="0" applyFont="1" applyFill="1" applyBorder="1" applyAlignment="1" applyProtection="1">
      <alignment horizontal="center" vertical="center" wrapText="1"/>
    </xf>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0" fontId="24" fillId="0" borderId="0" xfId="0" applyFont="1" applyAlignment="1">
      <alignment vertical="center" wrapText="1"/>
    </xf>
    <xf numFmtId="4" fontId="21" fillId="0" borderId="1" xfId="0" applyNumberFormat="1" applyFont="1" applyBorder="1" applyAlignment="1">
      <alignment horizontal="center"/>
    </xf>
    <xf numFmtId="4" fontId="7" fillId="0" borderId="1" xfId="4" applyNumberFormat="1" applyFont="1" applyFill="1" applyBorder="1" applyAlignment="1" applyProtection="1">
      <alignment horizontal="center" wrapText="1"/>
    </xf>
    <xf numFmtId="4" fontId="22" fillId="0" borderId="1" xfId="0" applyNumberFormat="1" applyFont="1" applyBorder="1" applyAlignment="1">
      <alignment horizontal="center" vertical="center" wrapText="1"/>
    </xf>
    <xf numFmtId="0" fontId="10" fillId="0" borderId="0" xfId="0" applyFont="1" applyAlignment="1"/>
    <xf numFmtId="0" fontId="10" fillId="0" borderId="0" xfId="0" applyFont="1"/>
    <xf numFmtId="0" fontId="0" fillId="0" borderId="1" xfId="0" applyBorder="1" applyAlignment="1">
      <alignment horizontal="center"/>
    </xf>
    <xf numFmtId="14" fontId="0" fillId="0" borderId="1" xfId="0" applyNumberFormat="1" applyBorder="1" applyAlignment="1">
      <alignment horizontal="center"/>
    </xf>
    <xf numFmtId="4" fontId="0" fillId="0" borderId="1" xfId="0" applyNumberFormat="1" applyBorder="1" applyAlignment="1">
      <alignment horizontal="center"/>
    </xf>
    <xf numFmtId="4" fontId="0" fillId="0" borderId="6" xfId="0" applyNumberFormat="1" applyFont="1" applyFill="1" applyBorder="1" applyAlignment="1" applyProtection="1">
      <alignment horizontal="center"/>
    </xf>
    <xf numFmtId="0" fontId="26" fillId="6" borderId="0" xfId="0" applyFont="1" applyFill="1" applyAlignment="1">
      <alignment horizontal="center"/>
    </xf>
    <xf numFmtId="168" fontId="7" fillId="0" borderId="6" xfId="4" applyNumberFormat="1" applyFont="1" applyFill="1" applyBorder="1" applyAlignment="1" applyProtection="1">
      <alignment horizontal="center"/>
    </xf>
    <xf numFmtId="0" fontId="0" fillId="0" borderId="9" xfId="0" applyFont="1" applyFill="1" applyBorder="1" applyAlignment="1" applyProtection="1">
      <alignment horizontal="center"/>
    </xf>
    <xf numFmtId="4" fontId="2" fillId="0" borderId="1" xfId="4" applyNumberFormat="1" applyFont="1" applyFill="1" applyBorder="1" applyAlignment="1">
      <alignment horizontal="center" vertical="center" wrapText="1"/>
    </xf>
    <xf numFmtId="169" fontId="22" fillId="0" borderId="1" xfId="0" applyNumberFormat="1" applyFont="1" applyBorder="1" applyAlignment="1">
      <alignment horizontal="center" vertical="center" wrapText="1"/>
    </xf>
    <xf numFmtId="14" fontId="22" fillId="0" borderId="1" xfId="0" applyNumberFormat="1" applyFont="1" applyBorder="1" applyAlignment="1">
      <alignment horizontal="center" vertical="center"/>
    </xf>
    <xf numFmtId="4" fontId="21" fillId="0" borderId="1" xfId="0" applyNumberFormat="1" applyFont="1" applyFill="1" applyBorder="1" applyAlignment="1" applyProtection="1">
      <alignment horizontal="center" vertical="center"/>
      <protection locked="0"/>
    </xf>
    <xf numFmtId="167" fontId="21" fillId="0" borderId="1" xfId="0" applyNumberFormat="1" applyFont="1" applyFill="1" applyBorder="1" applyAlignment="1" applyProtection="1">
      <alignment horizontal="center" vertical="center"/>
      <protection locked="0"/>
    </xf>
    <xf numFmtId="1" fontId="0" fillId="0" borderId="1" xfId="0" applyNumberFormat="1" applyBorder="1"/>
    <xf numFmtId="4" fontId="23" fillId="0" borderId="1" xfId="0" applyNumberFormat="1" applyFont="1" applyBorder="1" applyAlignment="1">
      <alignment horizontal="right" vertical="center"/>
    </xf>
    <xf numFmtId="166" fontId="0" fillId="0" borderId="1" xfId="4" applyNumberFormat="1" applyFont="1" applyBorder="1"/>
    <xf numFmtId="0" fontId="30" fillId="0" borderId="0" xfId="0" applyFont="1" applyAlignment="1"/>
    <xf numFmtId="0" fontId="31" fillId="0" borderId="0" xfId="0" applyFont="1" applyBorder="1"/>
    <xf numFmtId="0" fontId="30" fillId="0" borderId="0" xfId="0" applyFont="1"/>
    <xf numFmtId="0" fontId="32" fillId="0" borderId="0" xfId="0" applyFont="1"/>
    <xf numFmtId="14" fontId="31" fillId="0" borderId="0" xfId="0" applyNumberFormat="1" applyFont="1" applyBorder="1"/>
    <xf numFmtId="14" fontId="25" fillId="0" borderId="1" xfId="0" applyNumberFormat="1" applyFont="1" applyBorder="1" applyAlignment="1">
      <alignment horizontal="center" vertical="center" wrapText="1"/>
    </xf>
    <xf numFmtId="0" fontId="18" fillId="4" borderId="0" xfId="0" applyFont="1" applyFill="1" applyBorder="1" applyAlignment="1">
      <alignment horizontal="left" vertical="center"/>
    </xf>
    <xf numFmtId="0" fontId="6" fillId="0" borderId="1" xfId="0" applyFont="1" applyBorder="1" applyAlignment="1">
      <alignment horizontal="center" vertical="center" wrapText="1"/>
    </xf>
    <xf numFmtId="0" fontId="10" fillId="0" borderId="8"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166" fontId="14" fillId="0" borderId="1" xfId="4" applyNumberFormat="1" applyFont="1" applyFill="1" applyBorder="1" applyAlignment="1" applyProtection="1">
      <alignment horizontal="center" wrapText="1"/>
    </xf>
    <xf numFmtId="4" fontId="13" fillId="5" borderId="1" xfId="0" applyNumberFormat="1" applyFont="1" applyFill="1" applyBorder="1" applyAlignment="1" applyProtection="1">
      <alignment horizontal="center"/>
    </xf>
    <xf numFmtId="0" fontId="10" fillId="0" borderId="5"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10" fillId="0" borderId="10" xfId="0" applyFont="1" applyFill="1" applyBorder="1" applyAlignment="1" applyProtection="1">
      <alignment horizontal="left" vertical="center" wrapText="1"/>
    </xf>
    <xf numFmtId="0" fontId="10" fillId="0" borderId="8"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27" fillId="4" borderId="11" xfId="0" applyFont="1" applyFill="1" applyBorder="1" applyAlignment="1">
      <alignment horizontal="center" wrapText="1"/>
    </xf>
    <xf numFmtId="0" fontId="27" fillId="4" borderId="12" xfId="0" applyFont="1" applyFill="1" applyBorder="1" applyAlignment="1">
      <alignment wrapText="1"/>
    </xf>
    <xf numFmtId="0" fontId="27" fillId="4" borderId="9" xfId="0" applyFont="1" applyFill="1" applyBorder="1" applyAlignment="1">
      <alignment wrapText="1"/>
    </xf>
    <xf numFmtId="0" fontId="27" fillId="4" borderId="13" xfId="0" applyFont="1" applyFill="1" applyBorder="1" applyAlignment="1">
      <alignment wrapText="1"/>
    </xf>
    <xf numFmtId="0" fontId="27" fillId="4" borderId="14" xfId="0" applyFont="1" applyFill="1" applyBorder="1" applyAlignment="1">
      <alignment wrapText="1"/>
    </xf>
    <xf numFmtId="0" fontId="27"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8" fillId="0" borderId="1" xfId="0" applyFont="1" applyBorder="1" applyAlignment="1" applyProtection="1">
      <alignment horizontal="left" vertical="center"/>
    </xf>
    <xf numFmtId="0" fontId="10" fillId="2" borderId="13" xfId="0" applyFont="1" applyFill="1" applyBorder="1" applyAlignment="1" applyProtection="1">
      <alignment horizontal="center"/>
    </xf>
    <xf numFmtId="0" fontId="10" fillId="2" borderId="14" xfId="0" applyFont="1" applyFill="1" applyBorder="1" applyAlignment="1" applyProtection="1">
      <alignment horizontal="center"/>
    </xf>
    <xf numFmtId="0" fontId="10" fillId="2" borderId="15" xfId="0" applyFont="1" applyFill="1" applyBorder="1" applyAlignment="1" applyProtection="1">
      <alignment horizontal="center"/>
    </xf>
    <xf numFmtId="0" fontId="10" fillId="2" borderId="4" xfId="0" applyFont="1" applyFill="1" applyBorder="1" applyAlignment="1" applyProtection="1">
      <alignment horizontal="center"/>
    </xf>
    <xf numFmtId="0" fontId="10"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6" fillId="4" borderId="1" xfId="0" applyFont="1" applyFill="1" applyBorder="1" applyAlignment="1">
      <alignment horizontal="center" vertical="center" wrapText="1"/>
    </xf>
    <xf numFmtId="0" fontId="14"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9" fillId="0" borderId="8" xfId="0" applyNumberFormat="1" applyFont="1" applyFill="1" applyBorder="1" applyAlignment="1" applyProtection="1">
      <alignment horizontal="center" vertical="center" wrapText="1"/>
    </xf>
    <xf numFmtId="0" fontId="29"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5" xfId="0" applyFont="1" applyFill="1" applyBorder="1" applyAlignment="1" applyProtection="1">
      <alignment wrapText="1"/>
    </xf>
    <xf numFmtId="0" fontId="0" fillId="0" borderId="10" xfId="0" applyFont="1" applyFill="1" applyBorder="1" applyAlignment="1" applyProtection="1"/>
    <xf numFmtId="0" fontId="0" fillId="0" borderId="8"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10" fillId="0" borderId="8"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3" fillId="0" borderId="0" xfId="0" applyFont="1" applyFill="1" applyAlignment="1">
      <alignment wrapText="1"/>
    </xf>
    <xf numFmtId="0" fontId="13" fillId="0" borderId="0" xfId="0" applyFont="1" applyFill="1" applyAlignment="1"/>
    <xf numFmtId="0" fontId="10"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0" fillId="0" borderId="5" xfId="0" applyFont="1" applyFill="1" applyBorder="1" applyAlignment="1" applyProtection="1">
      <alignment horizontal="center"/>
    </xf>
    <xf numFmtId="0" fontId="10" fillId="0" borderId="6" xfId="0" applyFont="1" applyFill="1" applyBorder="1" applyAlignment="1" applyProtection="1">
      <alignment horizontal="center"/>
    </xf>
    <xf numFmtId="0" fontId="10" fillId="0" borderId="5" xfId="0" applyFont="1" applyFill="1" applyBorder="1" applyAlignment="1">
      <alignment horizontal="center"/>
    </xf>
    <xf numFmtId="0" fontId="10" fillId="0" borderId="10" xfId="0" applyFont="1" applyFill="1" applyBorder="1" applyAlignment="1">
      <alignment horizontal="center"/>
    </xf>
    <xf numFmtId="0" fontId="10" fillId="0" borderId="6" xfId="0" applyFont="1" applyFill="1" applyBorder="1" applyAlignment="1">
      <alignment horizontal="center"/>
    </xf>
    <xf numFmtId="0" fontId="6" fillId="0" borderId="0" xfId="0" applyFont="1" applyAlignment="1">
      <alignment horizontal="center" vertical="center" wrapText="1"/>
    </xf>
    <xf numFmtId="0" fontId="24" fillId="0" borderId="0" xfId="0" applyFont="1" applyAlignment="1">
      <alignment horizontal="center" vertical="center" wrapText="1"/>
    </xf>
    <xf numFmtId="0" fontId="0" fillId="0" borderId="1" xfId="0" applyBorder="1" applyAlignment="1">
      <alignment horizontal="center"/>
    </xf>
    <xf numFmtId="0" fontId="0" fillId="3" borderId="1" xfId="0" applyFill="1" applyBorder="1" applyAlignment="1"/>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408"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C10" sqref="C10"/>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8" t="s">
        <v>79</v>
      </c>
      <c r="C1" s="119"/>
      <c r="D1" s="119"/>
      <c r="E1" s="119"/>
      <c r="F1" s="119"/>
      <c r="G1" s="119"/>
      <c r="H1" s="119"/>
      <c r="I1" s="119"/>
      <c r="J1" s="120"/>
      <c r="K1" s="6"/>
      <c r="L1" s="6"/>
      <c r="M1" s="6"/>
    </row>
    <row r="2" spans="1:13" x14ac:dyDescent="0.25">
      <c r="A2" s="5"/>
      <c r="B2" s="121"/>
      <c r="C2" s="122"/>
      <c r="D2" s="122"/>
      <c r="E2" s="122"/>
      <c r="F2" s="122"/>
      <c r="G2" s="122"/>
      <c r="H2" s="122"/>
      <c r="I2" s="122"/>
      <c r="J2" s="123"/>
      <c r="K2" s="4"/>
      <c r="L2" s="6"/>
      <c r="M2" s="6"/>
    </row>
    <row r="3" spans="1:13" ht="19.5" customHeight="1" x14ac:dyDescent="0.25">
      <c r="A3" s="5"/>
      <c r="B3" s="60" t="s">
        <v>4</v>
      </c>
      <c r="C3" s="124" t="s">
        <v>129</v>
      </c>
      <c r="D3" s="124"/>
      <c r="E3" s="125"/>
      <c r="F3" s="125"/>
      <c r="G3" s="125"/>
      <c r="H3" s="125"/>
      <c r="I3" s="125"/>
      <c r="J3" s="125"/>
      <c r="K3" s="4"/>
      <c r="L3" s="59"/>
      <c r="M3" s="59"/>
    </row>
    <row r="4" spans="1:13" ht="80.25" customHeight="1" x14ac:dyDescent="0.25">
      <c r="A4" s="5"/>
      <c r="B4" s="63" t="s">
        <v>80</v>
      </c>
      <c r="C4" s="133" t="s">
        <v>124</v>
      </c>
      <c r="D4" s="133"/>
      <c r="E4" s="133"/>
      <c r="F4" s="133"/>
      <c r="G4" s="133"/>
      <c r="H4" s="133"/>
      <c r="I4" s="133"/>
      <c r="J4" s="133"/>
      <c r="K4" s="61"/>
      <c r="L4" s="62"/>
      <c r="M4" s="6"/>
    </row>
    <row r="5" spans="1:13" x14ac:dyDescent="0.25">
      <c r="A5" s="5"/>
      <c r="B5" s="126" t="s">
        <v>31</v>
      </c>
      <c r="C5" s="127"/>
      <c r="D5" s="7"/>
      <c r="E5" s="128" t="s">
        <v>33</v>
      </c>
      <c r="F5" s="129"/>
      <c r="G5" s="129"/>
      <c r="H5" s="129"/>
      <c r="I5" s="129"/>
      <c r="J5" s="129"/>
      <c r="K5" s="6"/>
      <c r="L5" s="6"/>
      <c r="M5" s="6"/>
    </row>
    <row r="6" spans="1:13" x14ac:dyDescent="0.25">
      <c r="A6" s="5"/>
      <c r="B6" s="34" t="s">
        <v>57</v>
      </c>
      <c r="C6" s="26" t="s">
        <v>106</v>
      </c>
      <c r="D6" s="8"/>
      <c r="E6" s="130" t="s">
        <v>35</v>
      </c>
      <c r="F6" s="131"/>
      <c r="G6" s="132" t="s">
        <v>128</v>
      </c>
      <c r="H6" s="131"/>
      <c r="I6" s="134" t="s">
        <v>62</v>
      </c>
      <c r="J6" s="137" t="s">
        <v>117</v>
      </c>
    </row>
    <row r="7" spans="1:13" ht="15.75" customHeight="1" x14ac:dyDescent="0.25">
      <c r="A7" s="5"/>
      <c r="B7" s="109" t="s">
        <v>58</v>
      </c>
      <c r="C7" s="143" t="s">
        <v>113</v>
      </c>
      <c r="D7" s="8"/>
      <c r="E7" s="141" t="s">
        <v>66</v>
      </c>
      <c r="F7" s="142"/>
      <c r="G7" s="131"/>
      <c r="H7" s="89">
        <v>64848869.397298001</v>
      </c>
      <c r="I7" s="135"/>
      <c r="J7" s="138"/>
    </row>
    <row r="8" spans="1:13" ht="15.75" customHeight="1" x14ac:dyDescent="0.25">
      <c r="A8" s="5"/>
      <c r="B8" s="110"/>
      <c r="C8" s="136"/>
      <c r="D8" s="8"/>
      <c r="E8" s="141" t="s">
        <v>82</v>
      </c>
      <c r="F8" s="142"/>
      <c r="G8" s="131"/>
      <c r="H8" s="90" t="s">
        <v>81</v>
      </c>
      <c r="I8" s="135"/>
      <c r="J8" s="138"/>
    </row>
    <row r="9" spans="1:13" x14ac:dyDescent="0.25">
      <c r="A9" s="5"/>
      <c r="B9" s="35" t="s">
        <v>59</v>
      </c>
      <c r="C9" s="26" t="s">
        <v>16</v>
      </c>
      <c r="D9" s="8"/>
      <c r="E9" s="130" t="s">
        <v>36</v>
      </c>
      <c r="F9" s="142"/>
      <c r="G9" s="131"/>
      <c r="H9" s="91">
        <v>273</v>
      </c>
      <c r="I9" s="135"/>
      <c r="J9" s="139"/>
    </row>
    <row r="10" spans="1:13" ht="45" x14ac:dyDescent="0.25">
      <c r="A10" s="5"/>
      <c r="B10" s="35" t="s">
        <v>60</v>
      </c>
      <c r="C10" s="75" t="s">
        <v>114</v>
      </c>
      <c r="D10" s="8"/>
      <c r="E10" s="130" t="s">
        <v>51</v>
      </c>
      <c r="F10" s="142"/>
      <c r="G10" s="131"/>
      <c r="H10" s="92" t="s">
        <v>117</v>
      </c>
      <c r="I10" s="136"/>
      <c r="J10" s="140"/>
    </row>
    <row r="11" spans="1:13" ht="36" customHeight="1" x14ac:dyDescent="0.25">
      <c r="A11" s="5"/>
      <c r="B11" s="35" t="s">
        <v>63</v>
      </c>
      <c r="C11" s="26" t="s">
        <v>112</v>
      </c>
      <c r="D11" s="8"/>
      <c r="E11" s="109" t="s">
        <v>52</v>
      </c>
      <c r="F11" s="109" t="s">
        <v>53</v>
      </c>
      <c r="G11" s="116" t="s">
        <v>5</v>
      </c>
      <c r="H11" s="109" t="s">
        <v>64</v>
      </c>
      <c r="I11" s="109" t="s">
        <v>65</v>
      </c>
      <c r="J11" s="109" t="s">
        <v>6</v>
      </c>
    </row>
    <row r="12" spans="1:13" ht="31.5" customHeight="1" x14ac:dyDescent="0.25">
      <c r="A12" s="5"/>
      <c r="B12" s="146" t="s">
        <v>61</v>
      </c>
      <c r="C12" s="143" t="s">
        <v>125</v>
      </c>
      <c r="D12" s="8"/>
      <c r="E12" s="110"/>
      <c r="F12" s="110"/>
      <c r="G12" s="117"/>
      <c r="H12" s="110"/>
      <c r="I12" s="110"/>
      <c r="J12" s="110"/>
    </row>
    <row r="13" spans="1:13" x14ac:dyDescent="0.25">
      <c r="A13" s="5"/>
      <c r="B13" s="147"/>
      <c r="C13" s="135"/>
      <c r="D13" s="8"/>
      <c r="E13" s="27">
        <v>42823</v>
      </c>
      <c r="F13" s="27">
        <v>44742</v>
      </c>
      <c r="G13" s="28">
        <v>840</v>
      </c>
      <c r="H13" s="82">
        <v>1575000</v>
      </c>
      <c r="I13" s="82">
        <v>198348.43</v>
      </c>
      <c r="J13" s="79">
        <v>0.1</v>
      </c>
    </row>
    <row r="14" spans="1:13" x14ac:dyDescent="0.25">
      <c r="A14" s="5"/>
      <c r="B14" s="147"/>
      <c r="C14" s="135"/>
      <c r="D14" s="13"/>
      <c r="E14" s="27" t="s">
        <v>17</v>
      </c>
      <c r="F14" s="27" t="s">
        <v>17</v>
      </c>
      <c r="G14" s="28"/>
      <c r="H14" s="49" t="s">
        <v>17</v>
      </c>
      <c r="I14" s="49" t="s">
        <v>17</v>
      </c>
      <c r="J14" s="29" t="s">
        <v>17</v>
      </c>
    </row>
    <row r="15" spans="1:13" x14ac:dyDescent="0.25">
      <c r="A15" s="5"/>
      <c r="B15" s="148"/>
      <c r="C15" s="136"/>
      <c r="D15" s="13"/>
      <c r="E15" s="27" t="s">
        <v>17</v>
      </c>
      <c r="F15" s="27" t="s">
        <v>17</v>
      </c>
      <c r="G15" s="28"/>
      <c r="H15" s="49" t="s">
        <v>17</v>
      </c>
      <c r="I15" s="49" t="s">
        <v>17</v>
      </c>
      <c r="J15" s="29" t="s">
        <v>17</v>
      </c>
    </row>
    <row r="16" spans="1:13" x14ac:dyDescent="0.25">
      <c r="A16" s="5"/>
      <c r="B16" s="50"/>
      <c r="C16" s="51"/>
      <c r="D16" s="13"/>
      <c r="E16" s="31"/>
      <c r="F16" s="31"/>
      <c r="G16" s="32"/>
      <c r="H16" s="52"/>
      <c r="I16" s="52"/>
      <c r="J16" s="33"/>
    </row>
    <row r="17" spans="1:10" x14ac:dyDescent="0.25">
      <c r="A17" s="5"/>
      <c r="B17" s="153" t="s">
        <v>32</v>
      </c>
      <c r="C17" s="154"/>
      <c r="D17" s="36"/>
      <c r="E17" s="155" t="s">
        <v>34</v>
      </c>
      <c r="F17" s="156"/>
      <c r="G17" s="156"/>
      <c r="H17" s="156"/>
      <c r="I17" s="156"/>
      <c r="J17" s="157"/>
    </row>
    <row r="18" spans="1:10" ht="30" x14ac:dyDescent="0.25">
      <c r="A18" s="5"/>
      <c r="B18" s="35" t="s">
        <v>30</v>
      </c>
      <c r="C18" s="37" t="s">
        <v>112</v>
      </c>
      <c r="D18" s="9"/>
      <c r="E18" s="151" t="s">
        <v>44</v>
      </c>
      <c r="F18" s="152"/>
      <c r="G18" s="53" t="s">
        <v>54</v>
      </c>
      <c r="H18" s="53" t="s">
        <v>55</v>
      </c>
      <c r="I18" s="53" t="s">
        <v>7</v>
      </c>
      <c r="J18" s="54"/>
    </row>
    <row r="19" spans="1:10" ht="16.5" customHeight="1" x14ac:dyDescent="0.25">
      <c r="A19" s="5"/>
      <c r="B19" s="35" t="s">
        <v>45</v>
      </c>
      <c r="C19" s="38" t="s">
        <v>9</v>
      </c>
      <c r="D19" s="10"/>
      <c r="E19" s="115" t="s">
        <v>37</v>
      </c>
      <c r="F19" s="114"/>
      <c r="G19" s="96"/>
      <c r="H19" s="96"/>
      <c r="I19" s="55" t="s">
        <v>8</v>
      </c>
      <c r="J19" s="55" t="s">
        <v>0</v>
      </c>
    </row>
    <row r="20" spans="1:10" x14ac:dyDescent="0.25">
      <c r="A20" s="5"/>
      <c r="B20" s="35" t="s">
        <v>46</v>
      </c>
      <c r="C20" s="38" t="s">
        <v>112</v>
      </c>
      <c r="D20" s="10"/>
      <c r="E20" s="115" t="s">
        <v>38</v>
      </c>
      <c r="F20" s="114"/>
      <c r="G20" s="96">
        <v>923200</v>
      </c>
      <c r="H20" s="96">
        <v>86618000</v>
      </c>
      <c r="I20" s="55" t="s">
        <v>8</v>
      </c>
      <c r="J20" s="55" t="s">
        <v>0</v>
      </c>
    </row>
    <row r="21" spans="1:10" x14ac:dyDescent="0.25">
      <c r="A21" s="5"/>
      <c r="B21" s="35" t="s">
        <v>47</v>
      </c>
      <c r="C21" s="38" t="s">
        <v>9</v>
      </c>
      <c r="D21" s="10"/>
      <c r="E21" s="115" t="s">
        <v>39</v>
      </c>
      <c r="F21" s="114"/>
      <c r="G21" s="81">
        <v>10084100</v>
      </c>
      <c r="H21" s="81">
        <v>186000400</v>
      </c>
      <c r="I21" s="55" t="s">
        <v>8</v>
      </c>
      <c r="J21" s="55" t="s">
        <v>0</v>
      </c>
    </row>
    <row r="22" spans="1:10" x14ac:dyDescent="0.25">
      <c r="A22" s="5"/>
      <c r="B22" s="35" t="s">
        <v>48</v>
      </c>
      <c r="C22" s="37" t="s">
        <v>112</v>
      </c>
      <c r="D22" s="10"/>
      <c r="E22" s="115" t="s">
        <v>40</v>
      </c>
      <c r="F22" s="114"/>
      <c r="G22" s="96"/>
      <c r="H22" s="96"/>
      <c r="I22" s="55" t="s">
        <v>8</v>
      </c>
      <c r="J22" s="55" t="s">
        <v>0</v>
      </c>
    </row>
    <row r="23" spans="1:10" x14ac:dyDescent="0.25">
      <c r="A23" s="5"/>
      <c r="B23" s="35" t="s">
        <v>49</v>
      </c>
      <c r="C23" s="38" t="s">
        <v>9</v>
      </c>
      <c r="D23" s="10"/>
      <c r="E23" s="115" t="s">
        <v>42</v>
      </c>
      <c r="F23" s="114"/>
      <c r="G23" s="96"/>
      <c r="H23" s="93">
        <v>17429263.719999999</v>
      </c>
      <c r="I23" s="55" t="s">
        <v>8</v>
      </c>
      <c r="J23" s="55" t="s">
        <v>0</v>
      </c>
    </row>
    <row r="24" spans="1:10" ht="15" customHeight="1" x14ac:dyDescent="0.25">
      <c r="A24" s="5"/>
      <c r="B24" s="35" t="s">
        <v>50</v>
      </c>
      <c r="C24" s="37" t="s">
        <v>9</v>
      </c>
      <c r="D24" s="10"/>
      <c r="E24" s="115" t="s">
        <v>41</v>
      </c>
      <c r="F24" s="114"/>
      <c r="G24" s="96">
        <v>36814700</v>
      </c>
      <c r="H24" s="97">
        <v>218504900</v>
      </c>
      <c r="I24" s="55" t="s">
        <v>8</v>
      </c>
      <c r="J24" s="55" t="s">
        <v>0</v>
      </c>
    </row>
    <row r="25" spans="1:10" ht="15.75" customHeight="1" x14ac:dyDescent="0.25">
      <c r="A25" s="5"/>
      <c r="B25" s="35" t="s">
        <v>56</v>
      </c>
      <c r="C25" s="38" t="s">
        <v>9</v>
      </c>
      <c r="D25" s="10"/>
      <c r="E25" s="115" t="s">
        <v>43</v>
      </c>
      <c r="F25" s="114"/>
      <c r="G25" s="97"/>
      <c r="H25" s="97"/>
      <c r="I25" s="55" t="s">
        <v>8</v>
      </c>
      <c r="J25" s="55" t="s">
        <v>0</v>
      </c>
    </row>
    <row r="26" spans="1:10" x14ac:dyDescent="0.25">
      <c r="A26" s="1"/>
      <c r="B26" s="56"/>
      <c r="C26" s="56"/>
      <c r="D26" s="56"/>
      <c r="E26" s="113" t="s">
        <v>26</v>
      </c>
      <c r="F26" s="114"/>
      <c r="G26" s="71">
        <v>47822000</v>
      </c>
      <c r="H26" s="71">
        <v>508552563.72000003</v>
      </c>
      <c r="I26" s="57"/>
      <c r="J26" s="58"/>
    </row>
    <row r="27" spans="1:10" ht="10.5" customHeight="1" x14ac:dyDescent="0.25">
      <c r="A27" s="1"/>
      <c r="B27" s="149"/>
      <c r="C27" s="150"/>
      <c r="D27" s="45"/>
      <c r="E27" s="45"/>
      <c r="F27" s="45"/>
      <c r="H27" s="17"/>
      <c r="I27" s="17"/>
    </row>
    <row r="28" spans="1:10" ht="30" customHeight="1" x14ac:dyDescent="0.25">
      <c r="B28" s="46" t="s">
        <v>67</v>
      </c>
      <c r="C28" s="47" t="s">
        <v>10</v>
      </c>
      <c r="D28" s="48"/>
      <c r="E28" s="111" t="s">
        <v>68</v>
      </c>
      <c r="F28" s="111"/>
    </row>
    <row r="29" spans="1:10" x14ac:dyDescent="0.25">
      <c r="B29" s="72" t="s">
        <v>109</v>
      </c>
      <c r="C29" s="73">
        <v>44805</v>
      </c>
      <c r="D29" s="74"/>
      <c r="E29" s="112">
        <v>14347180.48</v>
      </c>
      <c r="F29" s="112"/>
    </row>
    <row r="30" spans="1:10" ht="12.75" customHeight="1" x14ac:dyDescent="0.25">
      <c r="B30" s="145"/>
      <c r="C30" s="145"/>
      <c r="D30" s="145"/>
      <c r="E30" s="145"/>
      <c r="F30" s="145"/>
      <c r="G30" s="145"/>
      <c r="H30" s="145"/>
      <c r="I30" s="145"/>
      <c r="J30" s="145"/>
    </row>
    <row r="31" spans="1:10" ht="12.75" customHeight="1" x14ac:dyDescent="0.25">
      <c r="B31" s="107" t="s">
        <v>72</v>
      </c>
      <c r="C31" s="107"/>
      <c r="D31" s="107"/>
      <c r="E31" s="107"/>
      <c r="F31" s="107"/>
      <c r="G31" s="107"/>
      <c r="H31" s="107"/>
      <c r="I31" s="107"/>
      <c r="J31" s="68"/>
    </row>
    <row r="32" spans="1:10" ht="12.75" hidden="1" customHeight="1" x14ac:dyDescent="0.25">
      <c r="B32" s="68"/>
      <c r="C32" s="68"/>
      <c r="D32" s="68"/>
      <c r="E32" s="68"/>
      <c r="F32" s="68"/>
      <c r="G32" s="68"/>
      <c r="H32" s="68"/>
      <c r="I32" s="68"/>
      <c r="J32" s="68"/>
    </row>
    <row r="33" spans="2:9" s="1" customFormat="1" hidden="1" x14ac:dyDescent="0.25">
      <c r="B33" s="107" t="s">
        <v>73</v>
      </c>
      <c r="C33" s="107"/>
      <c r="D33" s="107"/>
      <c r="E33" s="107"/>
      <c r="F33" s="107"/>
      <c r="G33" s="107"/>
      <c r="H33" s="107"/>
      <c r="I33" s="107"/>
    </row>
    <row r="34" spans="2:9" s="1" customFormat="1" hidden="1" x14ac:dyDescent="0.25">
      <c r="B34" s="67" t="s">
        <v>85</v>
      </c>
      <c r="C34" s="66"/>
      <c r="D34" s="66"/>
      <c r="E34" s="66"/>
      <c r="F34" s="66"/>
      <c r="G34" s="66"/>
      <c r="H34" s="66"/>
      <c r="I34" s="66"/>
    </row>
    <row r="35" spans="2:9" s="1" customFormat="1" hidden="1" x14ac:dyDescent="0.25">
      <c r="B35" s="67" t="s">
        <v>86</v>
      </c>
      <c r="C35" s="66"/>
      <c r="D35" s="66"/>
      <c r="E35" s="66"/>
      <c r="F35" s="66"/>
      <c r="G35" s="66"/>
      <c r="H35" s="66"/>
      <c r="I35" s="66"/>
    </row>
    <row r="36" spans="2:9" s="1" customFormat="1" hidden="1" x14ac:dyDescent="0.25">
      <c r="B36" s="67" t="s">
        <v>74</v>
      </c>
      <c r="C36" s="66"/>
      <c r="D36" s="66"/>
      <c r="E36" s="66"/>
      <c r="F36" s="66"/>
      <c r="G36" s="66"/>
      <c r="H36" s="66"/>
      <c r="I36" s="66"/>
    </row>
    <row r="37" spans="2:9" s="1" customFormat="1" hidden="1" x14ac:dyDescent="0.25">
      <c r="B37" s="67" t="s">
        <v>87</v>
      </c>
      <c r="C37" s="66"/>
      <c r="D37" s="66"/>
      <c r="E37" s="66"/>
      <c r="F37" s="66"/>
      <c r="G37" s="66"/>
      <c r="H37" s="66"/>
      <c r="I37" s="66"/>
    </row>
    <row r="38" spans="2:9" s="1" customFormat="1" hidden="1" x14ac:dyDescent="0.25">
      <c r="B38" s="67" t="s">
        <v>88</v>
      </c>
      <c r="C38" s="66"/>
      <c r="D38" s="66"/>
      <c r="E38" s="66"/>
      <c r="F38" s="66"/>
      <c r="G38" s="66"/>
      <c r="H38" s="66"/>
      <c r="I38" s="66"/>
    </row>
    <row r="39" spans="2:9" s="1" customFormat="1" hidden="1" x14ac:dyDescent="0.25">
      <c r="B39" s="67" t="s">
        <v>89</v>
      </c>
      <c r="C39" s="66"/>
      <c r="D39" s="66"/>
      <c r="E39" s="66"/>
      <c r="F39" s="66"/>
      <c r="G39" s="66"/>
      <c r="H39" s="66"/>
      <c r="I39" s="66"/>
    </row>
    <row r="40" spans="2:9" s="1" customFormat="1" hidden="1" x14ac:dyDescent="0.25">
      <c r="B40" s="67" t="s">
        <v>90</v>
      </c>
      <c r="C40" s="66"/>
      <c r="D40" s="66"/>
      <c r="E40" s="66"/>
      <c r="F40" s="66"/>
      <c r="G40" s="66"/>
      <c r="H40" s="66"/>
      <c r="I40" s="66"/>
    </row>
    <row r="41" spans="2:9" s="1" customFormat="1" hidden="1" x14ac:dyDescent="0.25">
      <c r="B41" s="67" t="s">
        <v>91</v>
      </c>
      <c r="C41" s="66"/>
      <c r="D41" s="66"/>
      <c r="E41" s="66"/>
      <c r="F41" s="66"/>
      <c r="G41" s="66"/>
      <c r="H41" s="66"/>
      <c r="I41" s="66"/>
    </row>
    <row r="42" spans="2:9" s="1" customFormat="1" hidden="1" x14ac:dyDescent="0.25">
      <c r="B42" s="69"/>
      <c r="C42" s="66"/>
      <c r="D42" s="66"/>
      <c r="E42" s="66"/>
      <c r="F42" s="66"/>
      <c r="G42" s="66"/>
      <c r="H42" s="66"/>
      <c r="I42" s="66"/>
    </row>
    <row r="43" spans="2:9" s="1" customFormat="1" hidden="1" x14ac:dyDescent="0.25">
      <c r="B43" s="107" t="s">
        <v>75</v>
      </c>
      <c r="C43" s="107"/>
      <c r="D43" s="107"/>
      <c r="E43" s="107"/>
      <c r="F43" s="107"/>
      <c r="G43" s="107"/>
      <c r="H43" s="107"/>
      <c r="I43" s="107"/>
    </row>
    <row r="44" spans="2:9" s="1" customFormat="1" hidden="1" x14ac:dyDescent="0.25">
      <c r="B44" s="67" t="s">
        <v>92</v>
      </c>
      <c r="C44" s="66"/>
      <c r="D44" s="66"/>
      <c r="E44" s="66"/>
      <c r="F44" s="66"/>
      <c r="G44" s="66"/>
      <c r="H44" s="66"/>
      <c r="I44" s="66"/>
    </row>
    <row r="45" spans="2:9" s="1" customFormat="1" hidden="1" x14ac:dyDescent="0.25">
      <c r="B45" s="67" t="s">
        <v>93</v>
      </c>
      <c r="C45" s="66"/>
      <c r="D45" s="66"/>
      <c r="E45" s="66"/>
      <c r="F45" s="66"/>
      <c r="G45" s="66"/>
      <c r="H45" s="66"/>
      <c r="I45" s="66"/>
    </row>
    <row r="46" spans="2:9" s="1" customFormat="1" hidden="1" x14ac:dyDescent="0.25">
      <c r="B46" s="67" t="s">
        <v>76</v>
      </c>
      <c r="C46" s="66"/>
      <c r="D46" s="66"/>
      <c r="E46" s="66"/>
      <c r="F46" s="66"/>
      <c r="G46" s="66"/>
      <c r="H46" s="66"/>
      <c r="I46" s="66"/>
    </row>
    <row r="47" spans="2:9" s="1" customFormat="1" hidden="1" x14ac:dyDescent="0.25">
      <c r="B47" s="67" t="s">
        <v>94</v>
      </c>
      <c r="C47" s="66"/>
      <c r="D47" s="66"/>
      <c r="E47" s="66"/>
      <c r="F47" s="66"/>
      <c r="G47" s="66"/>
      <c r="H47" s="66"/>
      <c r="I47" s="66"/>
    </row>
    <row r="48" spans="2:9" s="1" customFormat="1" hidden="1" x14ac:dyDescent="0.25">
      <c r="B48" s="67" t="s">
        <v>95</v>
      </c>
      <c r="C48" s="66"/>
      <c r="D48" s="66"/>
      <c r="E48" s="66"/>
      <c r="F48" s="66"/>
      <c r="G48" s="66"/>
      <c r="H48" s="66"/>
      <c r="I48" s="66"/>
    </row>
    <row r="49" spans="2:10" s="1" customFormat="1" hidden="1" x14ac:dyDescent="0.25">
      <c r="B49" s="67" t="s">
        <v>88</v>
      </c>
      <c r="C49" s="66"/>
      <c r="D49" s="66"/>
      <c r="E49" s="66"/>
      <c r="F49" s="66"/>
      <c r="G49" s="66"/>
      <c r="H49" s="66"/>
      <c r="I49" s="66"/>
    </row>
    <row r="50" spans="2:10" s="1" customFormat="1" hidden="1" x14ac:dyDescent="0.25">
      <c r="B50" s="67" t="s">
        <v>96</v>
      </c>
      <c r="C50" s="66"/>
      <c r="D50" s="66"/>
      <c r="E50" s="66"/>
      <c r="F50" s="66"/>
      <c r="G50" s="66"/>
      <c r="H50" s="66"/>
      <c r="I50" s="66"/>
    </row>
    <row r="51" spans="2:10" s="1" customFormat="1" hidden="1" x14ac:dyDescent="0.25">
      <c r="B51" s="67" t="s">
        <v>97</v>
      </c>
      <c r="C51" s="66"/>
      <c r="D51" s="66"/>
      <c r="E51" s="66"/>
      <c r="F51" s="66"/>
      <c r="G51" s="66"/>
      <c r="H51" s="66"/>
      <c r="I51" s="66"/>
    </row>
    <row r="52" spans="2:10" s="1" customFormat="1" hidden="1" x14ac:dyDescent="0.25">
      <c r="B52" s="69"/>
      <c r="C52" s="66"/>
      <c r="D52" s="66"/>
      <c r="E52" s="66"/>
      <c r="F52" s="66"/>
      <c r="G52" s="66"/>
      <c r="H52" s="66"/>
      <c r="I52" s="66"/>
    </row>
    <row r="53" spans="2:10" s="1" customFormat="1" hidden="1" x14ac:dyDescent="0.25">
      <c r="B53" s="107" t="s">
        <v>77</v>
      </c>
      <c r="C53" s="107"/>
      <c r="D53" s="107"/>
      <c r="E53" s="107"/>
      <c r="F53" s="107"/>
      <c r="G53" s="107"/>
      <c r="H53" s="107"/>
      <c r="I53" s="66"/>
    </row>
    <row r="54" spans="2:10" s="1" customFormat="1" hidden="1" x14ac:dyDescent="0.25">
      <c r="B54" s="67" t="s">
        <v>98</v>
      </c>
      <c r="C54" s="66"/>
      <c r="D54" s="66"/>
      <c r="E54" s="66"/>
      <c r="F54" s="66"/>
      <c r="G54" s="66"/>
      <c r="H54" s="66"/>
      <c r="I54" s="66"/>
    </row>
    <row r="55" spans="2:10" s="1" customFormat="1" hidden="1" x14ac:dyDescent="0.25">
      <c r="B55" s="67" t="s">
        <v>99</v>
      </c>
      <c r="C55" s="66"/>
      <c r="D55" s="66"/>
      <c r="E55" s="66"/>
      <c r="F55" s="66"/>
      <c r="G55" s="66"/>
      <c r="H55" s="66"/>
      <c r="I55" s="66"/>
    </row>
    <row r="56" spans="2:10" s="1" customFormat="1" hidden="1" x14ac:dyDescent="0.25">
      <c r="B56" s="67" t="s">
        <v>78</v>
      </c>
      <c r="C56" s="66"/>
      <c r="D56" s="66"/>
      <c r="E56" s="66"/>
      <c r="F56" s="66"/>
      <c r="G56" s="66"/>
      <c r="H56" s="66"/>
      <c r="I56" s="66"/>
    </row>
    <row r="57" spans="2:10" s="1" customFormat="1" hidden="1" x14ac:dyDescent="0.25">
      <c r="B57" s="67" t="s">
        <v>100</v>
      </c>
      <c r="C57" s="66"/>
      <c r="D57" s="66"/>
      <c r="E57" s="66"/>
      <c r="F57" s="66"/>
      <c r="G57" s="66"/>
      <c r="H57" s="66"/>
      <c r="I57" s="66"/>
    </row>
    <row r="58" spans="2:10" s="1" customFormat="1" hidden="1" x14ac:dyDescent="0.25">
      <c r="B58" s="67" t="s">
        <v>101</v>
      </c>
      <c r="C58" s="66"/>
      <c r="D58" s="66"/>
      <c r="E58" s="66"/>
      <c r="F58" s="66"/>
      <c r="G58" s="66"/>
      <c r="H58" s="66"/>
      <c r="I58" s="66"/>
    </row>
    <row r="59" spans="2:10" s="1" customFormat="1" hidden="1" x14ac:dyDescent="0.25">
      <c r="B59" s="67" t="s">
        <v>88</v>
      </c>
      <c r="C59" s="66"/>
      <c r="D59" s="66"/>
      <c r="E59" s="66"/>
      <c r="F59" s="66"/>
      <c r="G59" s="66"/>
      <c r="H59" s="66"/>
      <c r="I59" s="66"/>
    </row>
    <row r="60" spans="2:10" s="1" customFormat="1" hidden="1" x14ac:dyDescent="0.25">
      <c r="B60" s="67" t="s">
        <v>102</v>
      </c>
      <c r="C60" s="66"/>
      <c r="D60" s="66"/>
      <c r="E60" s="66"/>
      <c r="F60" s="66"/>
      <c r="G60" s="66"/>
      <c r="H60" s="66"/>
      <c r="I60" s="66"/>
    </row>
    <row r="61" spans="2:10" s="1" customFormat="1" hidden="1" x14ac:dyDescent="0.25">
      <c r="B61" s="67" t="s">
        <v>103</v>
      </c>
      <c r="C61" s="66"/>
      <c r="D61" s="66"/>
      <c r="E61" s="66"/>
      <c r="F61" s="66"/>
      <c r="G61" s="66"/>
      <c r="H61" s="66"/>
      <c r="I61" s="66"/>
    </row>
    <row r="62" spans="2:10" hidden="1" x14ac:dyDescent="0.25">
      <c r="B62" s="65"/>
      <c r="C62" s="65"/>
      <c r="D62" s="65"/>
      <c r="E62" s="65"/>
      <c r="F62" s="65"/>
      <c r="G62" s="65"/>
      <c r="H62" s="65"/>
      <c r="I62" s="64"/>
    </row>
    <row r="64" spans="2:10" ht="64.5" customHeight="1" x14ac:dyDescent="0.25">
      <c r="B64" s="108" t="s">
        <v>83</v>
      </c>
      <c r="C64" s="108"/>
      <c r="D64" s="108"/>
      <c r="E64" s="108"/>
      <c r="F64" s="108"/>
      <c r="G64" s="108"/>
      <c r="H64" s="108"/>
      <c r="I64" s="108"/>
      <c r="J64" s="108"/>
    </row>
    <row r="65" spans="2:10" ht="54.75" customHeight="1" x14ac:dyDescent="0.25">
      <c r="B65" s="144" t="s">
        <v>84</v>
      </c>
      <c r="C65" s="144"/>
      <c r="D65" s="144"/>
      <c r="E65" s="144"/>
      <c r="F65" s="144"/>
      <c r="G65" s="144"/>
      <c r="H65" s="144"/>
      <c r="I65" s="144"/>
      <c r="J65" s="144"/>
    </row>
    <row r="66" spans="2:10" ht="22.5" customHeight="1" x14ac:dyDescent="0.25">
      <c r="B66" s="106" t="s">
        <v>104</v>
      </c>
      <c r="C66" s="106"/>
      <c r="D66" s="106"/>
      <c r="E66" s="106"/>
      <c r="F66" s="106"/>
      <c r="G66" s="106"/>
      <c r="H66" s="106"/>
      <c r="I66" s="106"/>
      <c r="J66" s="106"/>
    </row>
    <row r="67" spans="2:10" ht="93" customHeight="1" x14ac:dyDescent="0.25">
      <c r="B67" s="106" t="s">
        <v>105</v>
      </c>
      <c r="C67" s="106"/>
      <c r="D67" s="106"/>
      <c r="E67" s="106"/>
      <c r="F67" s="106"/>
      <c r="G67" s="106"/>
      <c r="H67" s="106"/>
      <c r="I67" s="106"/>
      <c r="J67" s="106"/>
    </row>
    <row r="69" spans="2:10" x14ac:dyDescent="0.25">
      <c r="B69" s="84" t="s">
        <v>107</v>
      </c>
      <c r="C69" s="85"/>
      <c r="D69" s="85"/>
      <c r="H69" s="85" t="s">
        <v>108</v>
      </c>
    </row>
    <row r="184" spans="4:4" x14ac:dyDescent="0.25">
      <c r="D184">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view="pageBreakPreview" topLeftCell="A7" zoomScale="60" zoomScaleNormal="100" workbookViewId="0">
      <selection activeCell="F7" sqref="F7"/>
    </sheetView>
  </sheetViews>
  <sheetFormatPr defaultRowHeight="15" x14ac:dyDescent="0.25"/>
  <cols>
    <col min="1" max="1" width="60.7109375" customWidth="1"/>
    <col min="2" max="2" width="72.85546875" customWidth="1"/>
    <col min="3" max="3" width="41.140625" customWidth="1"/>
    <col min="4" max="4" width="47.5703125" customWidth="1"/>
    <col min="5" max="5" width="21.42578125" customWidth="1"/>
    <col min="6" max="6" width="23.140625" customWidth="1"/>
    <col min="7" max="7" width="53.5703125" customWidth="1"/>
  </cols>
  <sheetData>
    <row r="1" spans="1:23" x14ac:dyDescent="0.25">
      <c r="A1" s="3" t="s">
        <v>2</v>
      </c>
    </row>
    <row r="2" spans="1:23" ht="45" x14ac:dyDescent="0.25">
      <c r="A2" s="20" t="s">
        <v>11</v>
      </c>
      <c r="B2" s="76" t="s">
        <v>135</v>
      </c>
      <c r="C2" s="76" t="s">
        <v>135</v>
      </c>
      <c r="D2" s="76" t="s">
        <v>135</v>
      </c>
      <c r="E2" s="76" t="s">
        <v>135</v>
      </c>
      <c r="F2" s="76" t="s">
        <v>135</v>
      </c>
      <c r="G2" s="76" t="s">
        <v>135</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83">
        <v>146978000</v>
      </c>
      <c r="C3" s="83">
        <v>1210700</v>
      </c>
      <c r="D3" s="83">
        <v>219497000</v>
      </c>
      <c r="E3" s="94">
        <v>15525000</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77">
        <v>44561</v>
      </c>
      <c r="C4" s="77">
        <v>44561</v>
      </c>
      <c r="D4" s="77">
        <v>44253</v>
      </c>
      <c r="E4" s="77">
        <v>43460</v>
      </c>
      <c r="F4" s="77">
        <v>44592</v>
      </c>
      <c r="G4" s="77">
        <v>44592</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83">
        <v>270900400</v>
      </c>
      <c r="C5" s="83">
        <v>1718000</v>
      </c>
      <c r="D5" s="83">
        <v>218504900</v>
      </c>
      <c r="E5" s="94">
        <v>17429263.719999999</v>
      </c>
      <c r="F5" s="94">
        <v>11007300</v>
      </c>
      <c r="G5" s="94">
        <v>36814700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6" t="s">
        <v>116</v>
      </c>
      <c r="C6" s="76" t="s">
        <v>127</v>
      </c>
      <c r="D6" s="76" t="s">
        <v>118</v>
      </c>
      <c r="E6" s="76" t="s">
        <v>118</v>
      </c>
      <c r="F6" s="77" t="s">
        <v>127</v>
      </c>
      <c r="G6" s="77" t="s">
        <v>118</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ht="393.75" x14ac:dyDescent="0.25">
      <c r="A7" s="22" t="s">
        <v>14</v>
      </c>
      <c r="B7" s="76" t="s">
        <v>132</v>
      </c>
      <c r="C7" s="76" t="s">
        <v>133</v>
      </c>
      <c r="D7" s="76" t="s">
        <v>119</v>
      </c>
      <c r="E7" s="76" t="s">
        <v>121</v>
      </c>
      <c r="F7" s="77" t="s">
        <v>134</v>
      </c>
      <c r="G7" s="77" t="s">
        <v>123</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6" t="s">
        <v>117</v>
      </c>
      <c r="C8" s="76" t="s">
        <v>117</v>
      </c>
      <c r="D8" s="76" t="s">
        <v>110</v>
      </c>
      <c r="E8" s="76" t="s">
        <v>110</v>
      </c>
      <c r="F8" s="77" t="s">
        <v>117</v>
      </c>
      <c r="G8" s="77" t="s">
        <v>117</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59" t="s">
        <v>84</v>
      </c>
      <c r="B10" s="159"/>
      <c r="C10" s="159"/>
      <c r="D10" s="159"/>
      <c r="E10" s="80"/>
      <c r="F10" s="80"/>
      <c r="G10" s="80"/>
      <c r="H10" s="80"/>
      <c r="I10" s="80"/>
    </row>
    <row r="11" spans="1:23" ht="21.75" customHeight="1" x14ac:dyDescent="0.25">
      <c r="A11" s="158"/>
      <c r="B11" s="158"/>
      <c r="C11" s="158"/>
      <c r="D11" s="158"/>
      <c r="E11" s="158"/>
      <c r="F11" s="158"/>
      <c r="G11" s="158"/>
      <c r="H11" s="158"/>
      <c r="I11" s="158"/>
    </row>
    <row r="12" spans="1:23" x14ac:dyDescent="0.25">
      <c r="A12" s="84" t="s">
        <v>107</v>
      </c>
      <c r="B12" s="85"/>
      <c r="C12" s="85" t="s">
        <v>108</v>
      </c>
      <c r="G12" s="85"/>
    </row>
  </sheetData>
  <mergeCells count="2">
    <mergeCell ref="A11:I11"/>
    <mergeCell ref="A10:D10"/>
  </mergeCells>
  <pageMargins left="0.7" right="0.7" top="0.75" bottom="0.75" header="0.3" footer="0.3"/>
  <pageSetup paperSize="9" scale="4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view="pageBreakPreview" zoomScale="60" zoomScaleNormal="100" workbookViewId="0">
      <selection activeCell="C3" sqref="C3"/>
    </sheetView>
  </sheetViews>
  <sheetFormatPr defaultRowHeight="15" x14ac:dyDescent="0.25"/>
  <cols>
    <col min="1" max="1" width="63.85546875" customWidth="1"/>
    <col min="2" max="2" width="20.140625" customWidth="1"/>
    <col min="3" max="3" width="69.85546875" customWidth="1"/>
    <col min="4" max="4" width="35.85546875" customWidth="1"/>
    <col min="5" max="5" width="46.5703125" customWidth="1"/>
    <col min="6" max="6" width="23.140625" customWidth="1"/>
    <col min="7" max="7" width="21.140625" customWidth="1"/>
    <col min="8" max="8" width="45.42578125" customWidth="1"/>
  </cols>
  <sheetData>
    <row r="1" spans="1:24" x14ac:dyDescent="0.25">
      <c r="A1" s="18" t="s">
        <v>3</v>
      </c>
    </row>
    <row r="2" spans="1:24" ht="22.5" x14ac:dyDescent="0.25">
      <c r="A2" s="12" t="s">
        <v>29</v>
      </c>
      <c r="B2" s="78" t="s">
        <v>126</v>
      </c>
      <c r="C2" s="78" t="s">
        <v>126</v>
      </c>
      <c r="D2" s="78" t="s">
        <v>126</v>
      </c>
      <c r="E2" s="78" t="s">
        <v>126</v>
      </c>
      <c r="F2" s="95" t="s">
        <v>126</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ht="393.75" x14ac:dyDescent="0.25">
      <c r="A3" s="11" t="s">
        <v>28</v>
      </c>
      <c r="B3" s="76" t="s">
        <v>111</v>
      </c>
      <c r="C3" s="76" t="s">
        <v>136</v>
      </c>
      <c r="D3" s="76" t="s">
        <v>137</v>
      </c>
      <c r="E3" s="76" t="s">
        <v>120</v>
      </c>
      <c r="F3" s="77" t="s">
        <v>122</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27</v>
      </c>
      <c r="B4" s="83" t="s">
        <v>115</v>
      </c>
      <c r="C4" s="83">
        <v>270900400</v>
      </c>
      <c r="D4" s="83">
        <v>1718000</v>
      </c>
      <c r="E4" s="83">
        <v>218504900</v>
      </c>
      <c r="F4" s="83">
        <v>17429263.719999999</v>
      </c>
      <c r="G4" s="25"/>
      <c r="H4" s="25"/>
      <c r="I4" s="25"/>
      <c r="J4" s="25"/>
      <c r="K4" s="25"/>
      <c r="L4" s="25"/>
      <c r="M4" s="25"/>
      <c r="N4" s="25"/>
      <c r="O4" s="25"/>
      <c r="P4" s="25"/>
      <c r="Q4" s="25"/>
      <c r="R4" s="25"/>
      <c r="S4" s="25"/>
      <c r="T4" s="25"/>
      <c r="U4" s="25"/>
      <c r="V4" s="25"/>
      <c r="W4" s="25"/>
      <c r="X4" s="25"/>
    </row>
    <row r="6" spans="1:24" ht="56.25" customHeight="1" x14ac:dyDescent="0.25">
      <c r="A6" s="159" t="s">
        <v>84</v>
      </c>
      <c r="B6" s="159"/>
      <c r="C6" s="159"/>
      <c r="D6" s="159"/>
      <c r="E6" s="159"/>
      <c r="F6" s="159"/>
      <c r="G6" s="159"/>
      <c r="H6" s="80"/>
      <c r="I6" s="80"/>
    </row>
    <row r="7" spans="1:24" ht="10.5" customHeight="1" x14ac:dyDescent="0.25">
      <c r="A7" s="158"/>
      <c r="B7" s="158"/>
      <c r="C7" s="158"/>
      <c r="D7" s="158"/>
      <c r="E7" s="158"/>
      <c r="F7" s="158"/>
      <c r="G7" s="158"/>
      <c r="H7" s="158"/>
      <c r="I7" s="158"/>
    </row>
    <row r="8" spans="1:24" x14ac:dyDescent="0.25">
      <c r="A8" s="84" t="s">
        <v>107</v>
      </c>
      <c r="B8" s="85"/>
      <c r="C8" s="85"/>
      <c r="D8" s="85" t="s">
        <v>108</v>
      </c>
      <c r="G8" s="85"/>
    </row>
    <row r="21" spans="1:1" x14ac:dyDescent="0.25">
      <c r="A21" t="s">
        <v>17</v>
      </c>
    </row>
  </sheetData>
  <mergeCells count="2">
    <mergeCell ref="A7:I7"/>
    <mergeCell ref="A6:G6"/>
  </mergeCells>
  <pageMargins left="0.7" right="0.7" top="0.75" bottom="0.75" header="0.3" footer="0.3"/>
  <pageSetup paperSize="9" scale="46"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4"/>
  <sheetViews>
    <sheetView view="pageBreakPreview" topLeftCell="A4" zoomScale="60" zoomScaleNormal="100" workbookViewId="0">
      <selection activeCell="C37" sqref="C37"/>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61" t="s">
        <v>69</v>
      </c>
      <c r="B1" s="161"/>
      <c r="C1" s="86" t="s">
        <v>109</v>
      </c>
      <c r="D1" s="2"/>
    </row>
    <row r="2" spans="1:256" s="1" customFormat="1" x14ac:dyDescent="0.25">
      <c r="A2" s="161" t="s">
        <v>70</v>
      </c>
      <c r="B2" s="161"/>
      <c r="C2" s="87">
        <v>44805</v>
      </c>
      <c r="D2" s="2"/>
    </row>
    <row r="3" spans="1:256" s="1" customFormat="1" x14ac:dyDescent="0.25">
      <c r="A3" s="161" t="s">
        <v>71</v>
      </c>
      <c r="B3" s="161"/>
      <c r="C3" s="88">
        <v>14347180.48</v>
      </c>
      <c r="D3" s="2"/>
    </row>
    <row r="4" spans="1:256" s="1" customFormat="1" x14ac:dyDescent="0.25">
      <c r="A4" s="39"/>
      <c r="B4" s="40"/>
      <c r="C4" s="39"/>
      <c r="D4" s="40"/>
      <c r="E4" s="41"/>
      <c r="F4" s="42"/>
      <c r="G4" s="41"/>
      <c r="H4" s="42"/>
      <c r="I4" s="41"/>
      <c r="J4" s="42"/>
      <c r="K4" s="41"/>
      <c r="L4" s="42"/>
      <c r="M4" s="41"/>
      <c r="N4" s="42"/>
      <c r="O4" s="41"/>
      <c r="P4" s="42"/>
      <c r="Q4" s="41"/>
      <c r="R4" s="42"/>
      <c r="S4" s="41"/>
      <c r="T4" s="42"/>
      <c r="U4" s="41"/>
      <c r="V4" s="42"/>
      <c r="W4" s="41"/>
      <c r="X4" s="42"/>
      <c r="Y4" s="41"/>
      <c r="Z4" s="42"/>
      <c r="AA4" s="41"/>
      <c r="AB4" s="42"/>
      <c r="AC4" s="41"/>
      <c r="AD4" s="42"/>
      <c r="AE4" s="41"/>
      <c r="AF4" s="42"/>
      <c r="AG4" s="41"/>
      <c r="AH4" s="42"/>
      <c r="AI4" s="41"/>
      <c r="AJ4" s="42"/>
      <c r="AK4" s="41"/>
      <c r="AL4" s="42"/>
      <c r="AM4" s="41"/>
      <c r="AN4" s="42"/>
      <c r="AO4" s="41"/>
      <c r="AP4" s="42"/>
      <c r="AQ4" s="41"/>
      <c r="AR4" s="42"/>
      <c r="AS4" s="41"/>
      <c r="AT4" s="42"/>
      <c r="AU4" s="41"/>
      <c r="AV4" s="42"/>
      <c r="AW4" s="41"/>
      <c r="AX4" s="42"/>
      <c r="AY4" s="41"/>
      <c r="AZ4" s="42"/>
      <c r="BA4" s="41"/>
      <c r="BB4" s="42"/>
      <c r="BC4" s="41"/>
      <c r="BD4" s="42"/>
      <c r="BE4" s="41"/>
      <c r="BF4" s="42"/>
      <c r="BG4" s="41"/>
      <c r="BH4" s="42"/>
      <c r="BI4" s="41"/>
      <c r="BJ4" s="42"/>
      <c r="BK4" s="41"/>
      <c r="BL4" s="42"/>
      <c r="BM4" s="41"/>
      <c r="BN4" s="42"/>
      <c r="BO4" s="41"/>
      <c r="BP4" s="42"/>
      <c r="BQ4" s="41"/>
      <c r="BR4" s="42"/>
      <c r="BS4" s="41"/>
      <c r="BT4" s="42"/>
      <c r="BU4" s="41"/>
      <c r="BV4" s="42"/>
      <c r="BW4" s="41"/>
      <c r="BX4" s="42"/>
      <c r="BY4" s="41"/>
      <c r="BZ4" s="42"/>
      <c r="CA4" s="41"/>
      <c r="CB4" s="42"/>
      <c r="CC4" s="41"/>
      <c r="CD4" s="42"/>
      <c r="CE4" s="41"/>
      <c r="CF4" s="42"/>
      <c r="CG4" s="41"/>
      <c r="CH4" s="42"/>
      <c r="CI4" s="41"/>
      <c r="CJ4" s="42"/>
      <c r="CK4" s="41"/>
      <c r="CL4" s="42"/>
      <c r="CM4" s="41"/>
      <c r="CN4" s="42"/>
      <c r="CO4" s="41"/>
      <c r="CP4" s="42"/>
      <c r="CQ4" s="41"/>
      <c r="CR4" s="42"/>
      <c r="CS4" s="41"/>
      <c r="CT4" s="42"/>
      <c r="CU4" s="41"/>
      <c r="CV4" s="42"/>
      <c r="CW4" s="41"/>
      <c r="CX4" s="42"/>
      <c r="CY4" s="41"/>
      <c r="CZ4" s="42"/>
      <c r="DA4" s="41"/>
      <c r="DB4" s="42"/>
      <c r="DC4" s="41"/>
      <c r="DD4" s="42"/>
      <c r="DE4" s="41"/>
      <c r="DF4" s="42"/>
      <c r="DG4" s="41"/>
      <c r="DH4" s="42"/>
      <c r="DI4" s="41"/>
      <c r="DJ4" s="42"/>
      <c r="DK4" s="41"/>
      <c r="DL4" s="42"/>
      <c r="DM4" s="41"/>
      <c r="DN4" s="42"/>
      <c r="DO4" s="41"/>
      <c r="DP4" s="42"/>
      <c r="DQ4" s="41"/>
      <c r="DR4" s="42"/>
      <c r="DS4" s="41"/>
      <c r="DT4" s="42"/>
      <c r="DU4" s="41"/>
      <c r="DV4" s="42"/>
      <c r="DW4" s="41"/>
      <c r="DX4" s="42"/>
      <c r="DY4" s="41"/>
      <c r="DZ4" s="42"/>
      <c r="EA4" s="41"/>
      <c r="EB4" s="42"/>
      <c r="EC4" s="41"/>
      <c r="ED4" s="42"/>
      <c r="EE4" s="41"/>
      <c r="EF4" s="42"/>
      <c r="EG4" s="41"/>
      <c r="EH4" s="42"/>
      <c r="EI4" s="41"/>
      <c r="EJ4" s="42"/>
      <c r="EK4" s="41"/>
      <c r="EL4" s="42"/>
      <c r="EM4" s="41"/>
      <c r="EN4" s="42"/>
      <c r="EO4" s="41"/>
      <c r="EP4" s="42"/>
      <c r="EQ4" s="41"/>
      <c r="ER4" s="42"/>
      <c r="ES4" s="41"/>
      <c r="ET4" s="42"/>
      <c r="EU4" s="41"/>
      <c r="EV4" s="42"/>
      <c r="EW4" s="41"/>
      <c r="EX4" s="42"/>
      <c r="EY4" s="41"/>
      <c r="EZ4" s="42"/>
      <c r="FA4" s="41"/>
      <c r="FB4" s="42"/>
      <c r="FC4" s="41"/>
      <c r="FD4" s="42"/>
      <c r="FE4" s="41"/>
      <c r="FF4" s="42"/>
      <c r="FG4" s="41"/>
      <c r="FH4" s="42"/>
      <c r="FI4" s="41"/>
      <c r="FJ4" s="42"/>
      <c r="FK4" s="41"/>
      <c r="FL4" s="42"/>
      <c r="FM4" s="41"/>
      <c r="FN4" s="42"/>
      <c r="FO4" s="41"/>
      <c r="FP4" s="42"/>
      <c r="FQ4" s="41"/>
      <c r="FR4" s="42"/>
      <c r="FS4" s="41"/>
      <c r="FT4" s="42"/>
      <c r="FU4" s="41"/>
      <c r="FV4" s="42"/>
      <c r="FW4" s="41"/>
      <c r="FX4" s="42"/>
      <c r="FY4" s="41"/>
      <c r="FZ4" s="42"/>
      <c r="GA4" s="41"/>
      <c r="GB4" s="42"/>
      <c r="GC4" s="41"/>
      <c r="GD4" s="42"/>
      <c r="GE4" s="41"/>
      <c r="GF4" s="42"/>
      <c r="GG4" s="41"/>
      <c r="GH4" s="42"/>
      <c r="GI4" s="41"/>
      <c r="GJ4" s="42"/>
      <c r="GK4" s="41"/>
      <c r="GL4" s="42"/>
      <c r="GM4" s="41"/>
      <c r="GN4" s="42"/>
      <c r="GO4" s="41"/>
      <c r="GP4" s="42"/>
      <c r="GQ4" s="41"/>
      <c r="GR4" s="42"/>
      <c r="GS4" s="41"/>
      <c r="GT4" s="42"/>
      <c r="GU4" s="41"/>
      <c r="GV4" s="42"/>
      <c r="GW4" s="41"/>
      <c r="GX4" s="42"/>
      <c r="GY4" s="41"/>
      <c r="GZ4" s="42"/>
      <c r="HA4" s="41"/>
      <c r="HB4" s="42"/>
      <c r="HC4" s="41"/>
      <c r="HD4" s="42"/>
      <c r="HE4" s="41"/>
      <c r="HF4" s="42"/>
      <c r="HG4" s="41"/>
      <c r="HH4" s="42"/>
      <c r="HI4" s="41"/>
      <c r="HJ4" s="42"/>
      <c r="HK4" s="41"/>
      <c r="HL4" s="42"/>
      <c r="HM4" s="41"/>
      <c r="HN4" s="42"/>
      <c r="HO4" s="41"/>
      <c r="HP4" s="42"/>
      <c r="HQ4" s="41"/>
      <c r="HR4" s="42"/>
      <c r="HS4" s="41"/>
      <c r="HT4" s="42"/>
      <c r="HU4" s="41"/>
      <c r="HV4" s="42"/>
      <c r="HW4" s="41"/>
      <c r="HX4" s="42"/>
      <c r="HY4" s="41"/>
      <c r="HZ4" s="42"/>
      <c r="IA4" s="41"/>
      <c r="IB4" s="42"/>
      <c r="IC4" s="41"/>
      <c r="ID4" s="42"/>
      <c r="IE4" s="41"/>
      <c r="IF4" s="42"/>
      <c r="IG4" s="41"/>
      <c r="IH4" s="42"/>
      <c r="II4" s="41"/>
      <c r="IJ4" s="42"/>
      <c r="IK4" s="41"/>
      <c r="IL4" s="42"/>
      <c r="IM4" s="41"/>
      <c r="IN4" s="42"/>
      <c r="IO4" s="41"/>
      <c r="IP4" s="42"/>
      <c r="IQ4" s="41"/>
      <c r="IR4" s="42"/>
      <c r="IS4" s="41"/>
      <c r="IT4" s="42"/>
      <c r="IU4" s="41"/>
      <c r="IV4" s="42"/>
    </row>
    <row r="5" spans="1:256" s="1" customFormat="1" x14ac:dyDescent="0.25">
      <c r="A5" s="41"/>
      <c r="B5" s="43"/>
      <c r="C5" s="41"/>
      <c r="D5" s="43"/>
      <c r="E5" s="41"/>
      <c r="F5" s="43"/>
      <c r="G5" s="41"/>
      <c r="H5" s="43"/>
      <c r="I5" s="41"/>
      <c r="J5" s="43"/>
      <c r="K5" s="41"/>
      <c r="L5" s="43"/>
      <c r="M5" s="41"/>
      <c r="N5" s="43"/>
      <c r="O5" s="41"/>
      <c r="P5" s="43"/>
      <c r="Q5" s="41"/>
      <c r="R5" s="43"/>
      <c r="S5" s="41"/>
      <c r="T5" s="43"/>
      <c r="U5" s="41"/>
      <c r="V5" s="43"/>
      <c r="W5" s="41"/>
      <c r="X5" s="43"/>
      <c r="Y5" s="41"/>
      <c r="Z5" s="43"/>
      <c r="AA5" s="41"/>
      <c r="AB5" s="43"/>
      <c r="AC5" s="41"/>
      <c r="AD5" s="43"/>
      <c r="AE5" s="41"/>
      <c r="AF5" s="43"/>
      <c r="AG5" s="41"/>
      <c r="AH5" s="43"/>
      <c r="AI5" s="41"/>
      <c r="AJ5" s="43"/>
      <c r="AK5" s="41"/>
      <c r="AL5" s="43"/>
      <c r="AM5" s="41"/>
      <c r="AN5" s="43"/>
      <c r="AO5" s="41"/>
      <c r="AP5" s="43"/>
      <c r="AQ5" s="41"/>
      <c r="AR5" s="43"/>
      <c r="AS5" s="41"/>
      <c r="AT5" s="43"/>
      <c r="AU5" s="41"/>
      <c r="AV5" s="43"/>
      <c r="AW5" s="41"/>
      <c r="AX5" s="43"/>
      <c r="AY5" s="41"/>
      <c r="AZ5" s="43"/>
      <c r="BA5" s="41"/>
      <c r="BB5" s="43"/>
      <c r="BC5" s="41"/>
      <c r="BD5" s="43"/>
      <c r="BE5" s="41"/>
      <c r="BF5" s="43"/>
      <c r="BG5" s="41"/>
      <c r="BH5" s="43"/>
      <c r="BI5" s="41"/>
      <c r="BJ5" s="43"/>
      <c r="BK5" s="41"/>
      <c r="BL5" s="43"/>
      <c r="BM5" s="41"/>
      <c r="BN5" s="43"/>
      <c r="BO5" s="41"/>
      <c r="BP5" s="43"/>
      <c r="BQ5" s="41"/>
      <c r="BR5" s="43"/>
      <c r="BS5" s="41"/>
      <c r="BT5" s="43"/>
      <c r="BU5" s="41"/>
      <c r="BV5" s="43"/>
      <c r="BW5" s="41"/>
      <c r="BX5" s="43"/>
      <c r="BY5" s="41"/>
      <c r="BZ5" s="43"/>
      <c r="CA5" s="41"/>
      <c r="CB5" s="43"/>
      <c r="CC5" s="41"/>
      <c r="CD5" s="43"/>
      <c r="CE5" s="41"/>
      <c r="CF5" s="43"/>
      <c r="CG5" s="41"/>
      <c r="CH5" s="43"/>
      <c r="CI5" s="41"/>
      <c r="CJ5" s="43"/>
      <c r="CK5" s="41"/>
      <c r="CL5" s="43"/>
      <c r="CM5" s="41"/>
      <c r="CN5" s="43"/>
      <c r="CO5" s="41"/>
      <c r="CP5" s="43"/>
      <c r="CQ5" s="41"/>
      <c r="CR5" s="43"/>
      <c r="CS5" s="41"/>
      <c r="CT5" s="43"/>
      <c r="CU5" s="41"/>
      <c r="CV5" s="43"/>
      <c r="CW5" s="41"/>
      <c r="CX5" s="43"/>
      <c r="CY5" s="41"/>
      <c r="CZ5" s="43"/>
      <c r="DA5" s="41"/>
      <c r="DB5" s="43"/>
      <c r="DC5" s="41"/>
      <c r="DD5" s="43"/>
      <c r="DE5" s="41"/>
      <c r="DF5" s="43"/>
      <c r="DG5" s="41"/>
      <c r="DH5" s="43"/>
      <c r="DI5" s="41"/>
      <c r="DJ5" s="43"/>
      <c r="DK5" s="41"/>
      <c r="DL5" s="43"/>
      <c r="DM5" s="41"/>
      <c r="DN5" s="43"/>
      <c r="DO5" s="41"/>
      <c r="DP5" s="43"/>
      <c r="DQ5" s="41"/>
      <c r="DR5" s="43"/>
      <c r="DS5" s="41"/>
      <c r="DT5" s="43"/>
      <c r="DU5" s="41"/>
      <c r="DV5" s="43"/>
      <c r="DW5" s="41"/>
      <c r="DX5" s="43"/>
      <c r="DY5" s="41"/>
      <c r="DZ5" s="43"/>
      <c r="EA5" s="41"/>
      <c r="EB5" s="43"/>
      <c r="EC5" s="41"/>
      <c r="ED5" s="43"/>
      <c r="EE5" s="41"/>
      <c r="EF5" s="43"/>
      <c r="EG5" s="41"/>
      <c r="EH5" s="43"/>
      <c r="EI5" s="41"/>
      <c r="EJ5" s="43"/>
      <c r="EK5" s="41"/>
      <c r="EL5" s="43"/>
      <c r="EM5" s="41"/>
      <c r="EN5" s="43"/>
      <c r="EO5" s="41"/>
      <c r="EP5" s="43"/>
      <c r="EQ5" s="41"/>
      <c r="ER5" s="43"/>
      <c r="ES5" s="41"/>
      <c r="ET5" s="43"/>
      <c r="EU5" s="41"/>
      <c r="EV5" s="43"/>
      <c r="EW5" s="41"/>
      <c r="EX5" s="43"/>
      <c r="EY5" s="41"/>
      <c r="EZ5" s="43"/>
      <c r="FA5" s="41"/>
      <c r="FB5" s="43"/>
      <c r="FC5" s="41"/>
      <c r="FD5" s="43"/>
      <c r="FE5" s="41"/>
      <c r="FF5" s="43"/>
      <c r="FG5" s="41"/>
      <c r="FH5" s="43"/>
      <c r="FI5" s="41"/>
      <c r="FJ5" s="43"/>
      <c r="FK5" s="41"/>
      <c r="FL5" s="43"/>
      <c r="FM5" s="41"/>
      <c r="FN5" s="43"/>
      <c r="FO5" s="41"/>
      <c r="FP5" s="43"/>
      <c r="FQ5" s="41"/>
      <c r="FR5" s="43"/>
      <c r="FS5" s="41"/>
      <c r="FT5" s="43"/>
      <c r="FU5" s="41"/>
      <c r="FV5" s="43"/>
      <c r="FW5" s="41"/>
      <c r="FX5" s="43"/>
      <c r="FY5" s="41"/>
      <c r="FZ5" s="43"/>
      <c r="GA5" s="41"/>
      <c r="GB5" s="43"/>
      <c r="GC5" s="41"/>
      <c r="GD5" s="43"/>
      <c r="GE5" s="41"/>
      <c r="GF5" s="43"/>
      <c r="GG5" s="41"/>
      <c r="GH5" s="43"/>
      <c r="GI5" s="41"/>
      <c r="GJ5" s="43"/>
      <c r="GK5" s="41"/>
      <c r="GL5" s="43"/>
      <c r="GM5" s="41"/>
      <c r="GN5" s="43"/>
      <c r="GO5" s="41"/>
      <c r="GP5" s="43"/>
      <c r="GQ5" s="41"/>
      <c r="GR5" s="43"/>
      <c r="GS5" s="41"/>
      <c r="GT5" s="43"/>
      <c r="GU5" s="41"/>
      <c r="GV5" s="43"/>
      <c r="GW5" s="41"/>
      <c r="GX5" s="43"/>
      <c r="GY5" s="41"/>
      <c r="GZ5" s="43"/>
      <c r="HA5" s="41"/>
      <c r="HB5" s="43"/>
      <c r="HC5" s="41"/>
      <c r="HD5" s="43"/>
      <c r="HE5" s="41"/>
      <c r="HF5" s="43"/>
      <c r="HG5" s="41"/>
      <c r="HH5" s="43"/>
      <c r="HI5" s="41"/>
      <c r="HJ5" s="43"/>
      <c r="HK5" s="41"/>
      <c r="HL5" s="43"/>
      <c r="HM5" s="41"/>
      <c r="HN5" s="43"/>
      <c r="HO5" s="41"/>
      <c r="HP5" s="43"/>
      <c r="HQ5" s="41"/>
      <c r="HR5" s="43"/>
      <c r="HS5" s="41"/>
      <c r="HT5" s="43"/>
      <c r="HU5" s="41"/>
      <c r="HV5" s="43"/>
      <c r="HW5" s="41"/>
      <c r="HX5" s="43"/>
      <c r="HY5" s="41"/>
      <c r="HZ5" s="43"/>
      <c r="IA5" s="41"/>
      <c r="IB5" s="43"/>
      <c r="IC5" s="41"/>
      <c r="ID5" s="43"/>
      <c r="IE5" s="41"/>
      <c r="IF5" s="43"/>
      <c r="IG5" s="41"/>
      <c r="IH5" s="43"/>
      <c r="II5" s="41"/>
      <c r="IJ5" s="43"/>
      <c r="IK5" s="41"/>
      <c r="IL5" s="43"/>
      <c r="IM5" s="41"/>
      <c r="IN5" s="43"/>
      <c r="IO5" s="41"/>
      <c r="IP5" s="43"/>
      <c r="IQ5" s="41"/>
      <c r="IR5" s="43"/>
      <c r="IS5" s="41"/>
      <c r="IT5" s="43"/>
      <c r="IU5" s="41"/>
      <c r="IV5" s="43"/>
    </row>
    <row r="6" spans="1:256" s="1" customFormat="1" x14ac:dyDescent="0.25">
      <c r="A6" s="41"/>
      <c r="B6" s="44"/>
      <c r="C6" s="41"/>
      <c r="D6" s="44"/>
      <c r="E6" s="41"/>
      <c r="F6" s="44"/>
      <c r="G6" s="41"/>
      <c r="H6" s="44"/>
      <c r="I6" s="41"/>
      <c r="J6" s="44"/>
      <c r="K6" s="41"/>
      <c r="L6" s="44"/>
      <c r="M6" s="41"/>
      <c r="N6" s="44"/>
      <c r="O6" s="41"/>
      <c r="P6" s="44"/>
      <c r="Q6" s="41"/>
      <c r="R6" s="44"/>
      <c r="S6" s="41"/>
      <c r="T6" s="44"/>
      <c r="U6" s="41"/>
      <c r="V6" s="44"/>
      <c r="W6" s="41"/>
      <c r="X6" s="44"/>
      <c r="Y6" s="41"/>
      <c r="Z6" s="44"/>
      <c r="AA6" s="41"/>
      <c r="AB6" s="44"/>
      <c r="AC6" s="41"/>
      <c r="AD6" s="44"/>
      <c r="AE6" s="41"/>
      <c r="AF6" s="44"/>
      <c r="AG6" s="41"/>
      <c r="AH6" s="44"/>
      <c r="AI6" s="41"/>
      <c r="AJ6" s="44"/>
      <c r="AK6" s="41"/>
      <c r="AL6" s="44"/>
      <c r="AM6" s="41"/>
      <c r="AN6" s="44"/>
      <c r="AO6" s="41"/>
      <c r="AP6" s="44"/>
      <c r="AQ6" s="41"/>
      <c r="AR6" s="44"/>
      <c r="AS6" s="41"/>
      <c r="AT6" s="44"/>
      <c r="AU6" s="41"/>
      <c r="AV6" s="44"/>
      <c r="AW6" s="41"/>
      <c r="AX6" s="44"/>
      <c r="AY6" s="41"/>
      <c r="AZ6" s="44"/>
      <c r="BA6" s="41"/>
      <c r="BB6" s="44"/>
      <c r="BC6" s="41"/>
      <c r="BD6" s="44"/>
      <c r="BE6" s="41"/>
      <c r="BF6" s="44"/>
      <c r="BG6" s="41"/>
      <c r="BH6" s="44"/>
      <c r="BI6" s="41"/>
      <c r="BJ6" s="44"/>
      <c r="BK6" s="41"/>
      <c r="BL6" s="44"/>
      <c r="BM6" s="41"/>
      <c r="BN6" s="44"/>
      <c r="BO6" s="41"/>
      <c r="BP6" s="44"/>
      <c r="BQ6" s="41"/>
      <c r="BR6" s="44"/>
      <c r="BS6" s="41"/>
      <c r="BT6" s="44"/>
      <c r="BU6" s="41"/>
      <c r="BV6" s="44"/>
      <c r="BW6" s="41"/>
      <c r="BX6" s="44"/>
      <c r="BY6" s="41"/>
      <c r="BZ6" s="44"/>
      <c r="CA6" s="41"/>
      <c r="CB6" s="44"/>
      <c r="CC6" s="41"/>
      <c r="CD6" s="44"/>
      <c r="CE6" s="41"/>
      <c r="CF6" s="44"/>
      <c r="CG6" s="41"/>
      <c r="CH6" s="44"/>
      <c r="CI6" s="41"/>
      <c r="CJ6" s="44"/>
      <c r="CK6" s="41"/>
      <c r="CL6" s="44"/>
      <c r="CM6" s="41"/>
      <c r="CN6" s="44"/>
      <c r="CO6" s="41"/>
      <c r="CP6" s="44"/>
      <c r="CQ6" s="41"/>
      <c r="CR6" s="44"/>
      <c r="CS6" s="41"/>
      <c r="CT6" s="44"/>
      <c r="CU6" s="41"/>
      <c r="CV6" s="44"/>
      <c r="CW6" s="41"/>
      <c r="CX6" s="44"/>
      <c r="CY6" s="41"/>
      <c r="CZ6" s="44"/>
      <c r="DA6" s="41"/>
      <c r="DB6" s="44"/>
      <c r="DC6" s="41"/>
      <c r="DD6" s="44"/>
      <c r="DE6" s="41"/>
      <c r="DF6" s="44"/>
      <c r="DG6" s="41"/>
      <c r="DH6" s="44"/>
      <c r="DI6" s="41"/>
      <c r="DJ6" s="44"/>
      <c r="DK6" s="41"/>
      <c r="DL6" s="44"/>
      <c r="DM6" s="41"/>
      <c r="DN6" s="44"/>
      <c r="DO6" s="41"/>
      <c r="DP6" s="44"/>
      <c r="DQ6" s="41"/>
      <c r="DR6" s="44"/>
      <c r="DS6" s="41"/>
      <c r="DT6" s="44"/>
      <c r="DU6" s="41"/>
      <c r="DV6" s="44"/>
      <c r="DW6" s="41"/>
      <c r="DX6" s="44"/>
      <c r="DY6" s="41"/>
      <c r="DZ6" s="44"/>
      <c r="EA6" s="41"/>
      <c r="EB6" s="44"/>
      <c r="EC6" s="41"/>
      <c r="ED6" s="44"/>
      <c r="EE6" s="41"/>
      <c r="EF6" s="44"/>
      <c r="EG6" s="41"/>
      <c r="EH6" s="44"/>
      <c r="EI6" s="41"/>
      <c r="EJ6" s="44"/>
      <c r="EK6" s="41"/>
      <c r="EL6" s="44"/>
      <c r="EM6" s="41"/>
      <c r="EN6" s="44"/>
      <c r="EO6" s="41"/>
      <c r="EP6" s="44"/>
      <c r="EQ6" s="41"/>
      <c r="ER6" s="44"/>
      <c r="ES6" s="41"/>
      <c r="ET6" s="44"/>
      <c r="EU6" s="41"/>
      <c r="EV6" s="44"/>
      <c r="EW6" s="41"/>
      <c r="EX6" s="44"/>
      <c r="EY6" s="41"/>
      <c r="EZ6" s="44"/>
      <c r="FA6" s="41"/>
      <c r="FB6" s="44"/>
      <c r="FC6" s="41"/>
      <c r="FD6" s="44"/>
      <c r="FE6" s="41"/>
      <c r="FF6" s="44"/>
      <c r="FG6" s="41"/>
      <c r="FH6" s="44"/>
      <c r="FI6" s="41"/>
      <c r="FJ6" s="44"/>
      <c r="FK6" s="41"/>
      <c r="FL6" s="44"/>
      <c r="FM6" s="41"/>
      <c r="FN6" s="44"/>
      <c r="FO6" s="41"/>
      <c r="FP6" s="44"/>
      <c r="FQ6" s="41"/>
      <c r="FR6" s="44"/>
      <c r="FS6" s="41"/>
      <c r="FT6" s="44"/>
      <c r="FU6" s="41"/>
      <c r="FV6" s="44"/>
      <c r="FW6" s="41"/>
      <c r="FX6" s="44"/>
      <c r="FY6" s="41"/>
      <c r="FZ6" s="44"/>
      <c r="GA6" s="41"/>
      <c r="GB6" s="44"/>
      <c r="GC6" s="41"/>
      <c r="GD6" s="44"/>
      <c r="GE6" s="41"/>
      <c r="GF6" s="44"/>
      <c r="GG6" s="41"/>
      <c r="GH6" s="44"/>
      <c r="GI6" s="41"/>
      <c r="GJ6" s="44"/>
      <c r="GK6" s="41"/>
      <c r="GL6" s="44"/>
      <c r="GM6" s="41"/>
      <c r="GN6" s="44"/>
      <c r="GO6" s="41"/>
      <c r="GP6" s="44"/>
      <c r="GQ6" s="41"/>
      <c r="GR6" s="44"/>
      <c r="GS6" s="41"/>
      <c r="GT6" s="44"/>
      <c r="GU6" s="41"/>
      <c r="GV6" s="44"/>
      <c r="GW6" s="41"/>
      <c r="GX6" s="44"/>
      <c r="GY6" s="41"/>
      <c r="GZ6" s="44"/>
      <c r="HA6" s="41"/>
      <c r="HB6" s="44"/>
      <c r="HC6" s="41"/>
      <c r="HD6" s="44"/>
      <c r="HE6" s="41"/>
      <c r="HF6" s="44"/>
      <c r="HG6" s="41"/>
      <c r="HH6" s="44"/>
      <c r="HI6" s="41"/>
      <c r="HJ6" s="44"/>
      <c r="HK6" s="41"/>
      <c r="HL6" s="44"/>
      <c r="HM6" s="41"/>
      <c r="HN6" s="44"/>
      <c r="HO6" s="41"/>
      <c r="HP6" s="44"/>
      <c r="HQ6" s="41"/>
      <c r="HR6" s="44"/>
      <c r="HS6" s="41"/>
      <c r="HT6" s="44"/>
      <c r="HU6" s="41"/>
      <c r="HV6" s="44"/>
      <c r="HW6" s="41"/>
      <c r="HX6" s="44"/>
      <c r="HY6" s="41"/>
      <c r="HZ6" s="44"/>
      <c r="IA6" s="41"/>
      <c r="IB6" s="44"/>
      <c r="IC6" s="41"/>
      <c r="ID6" s="44"/>
      <c r="IE6" s="41"/>
      <c r="IF6" s="44"/>
      <c r="IG6" s="41"/>
      <c r="IH6" s="44"/>
      <c r="II6" s="41"/>
      <c r="IJ6" s="44"/>
      <c r="IK6" s="41"/>
      <c r="IL6" s="44"/>
      <c r="IM6" s="41"/>
      <c r="IN6" s="44"/>
      <c r="IO6" s="41"/>
      <c r="IP6" s="44"/>
      <c r="IQ6" s="41"/>
      <c r="IR6" s="44"/>
      <c r="IS6" s="41"/>
      <c r="IT6" s="44"/>
      <c r="IU6" s="41"/>
      <c r="IV6" s="44"/>
    </row>
    <row r="7" spans="1:256" s="1" customFormat="1" x14ac:dyDescent="0.25">
      <c r="A7" s="160" t="s">
        <v>18</v>
      </c>
      <c r="B7" s="160"/>
      <c r="C7" s="160"/>
      <c r="D7" s="160"/>
      <c r="E7" s="160"/>
      <c r="F7" s="160"/>
    </row>
    <row r="8" spans="1:256" s="1" customFormat="1" x14ac:dyDescent="0.25">
      <c r="A8" s="2" t="s">
        <v>19</v>
      </c>
      <c r="B8" s="2" t="s">
        <v>20</v>
      </c>
      <c r="C8" s="2" t="s">
        <v>21</v>
      </c>
      <c r="D8" s="2" t="s">
        <v>22</v>
      </c>
      <c r="E8" s="2" t="s">
        <v>23</v>
      </c>
      <c r="F8" s="2" t="s">
        <v>1</v>
      </c>
    </row>
    <row r="9" spans="1:256" s="1" customFormat="1" x14ac:dyDescent="0.25">
      <c r="A9" s="98">
        <v>1</v>
      </c>
      <c r="B9" s="15">
        <v>44999</v>
      </c>
      <c r="C9" s="99">
        <v>63904942.409999996</v>
      </c>
      <c r="D9" s="16"/>
      <c r="E9" s="100" t="s">
        <v>130</v>
      </c>
      <c r="F9" s="2" t="s">
        <v>131</v>
      </c>
    </row>
    <row r="10" spans="1:256" s="1" customFormat="1" x14ac:dyDescent="0.25">
      <c r="A10" s="98">
        <v>2</v>
      </c>
      <c r="B10" s="15">
        <v>45006</v>
      </c>
      <c r="C10" s="99">
        <f t="shared" ref="C10" si="0">C9*0.9</f>
        <v>57514448.169</v>
      </c>
      <c r="D10" s="16"/>
      <c r="E10" s="100" t="s">
        <v>130</v>
      </c>
      <c r="F10" s="2" t="s">
        <v>131</v>
      </c>
    </row>
    <row r="11" spans="1:256" s="1" customFormat="1" x14ac:dyDescent="0.25">
      <c r="A11" s="98">
        <v>3</v>
      </c>
      <c r="B11" s="15">
        <v>45013</v>
      </c>
      <c r="C11" s="99">
        <f t="shared" ref="C11" si="1">C9*0.8</f>
        <v>51123953.928000003</v>
      </c>
      <c r="D11" s="16"/>
      <c r="E11" s="100" t="s">
        <v>130</v>
      </c>
      <c r="F11" s="2" t="s">
        <v>131</v>
      </c>
    </row>
    <row r="12" spans="1:256" s="1" customFormat="1" x14ac:dyDescent="0.25">
      <c r="A12" s="98">
        <v>4</v>
      </c>
      <c r="B12" s="15">
        <v>45020</v>
      </c>
      <c r="C12" s="99">
        <f t="shared" ref="C12" si="2">C9*0.7</f>
        <v>44733459.686999992</v>
      </c>
      <c r="D12" s="16"/>
      <c r="E12" s="100" t="s">
        <v>130</v>
      </c>
      <c r="F12" s="2" t="s">
        <v>131</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9" s="1" customFormat="1" x14ac:dyDescent="0.25">
      <c r="A17" s="2"/>
      <c r="B17" s="15"/>
      <c r="C17" s="14"/>
      <c r="D17" s="16"/>
      <c r="E17" s="14"/>
      <c r="F17" s="2"/>
    </row>
    <row r="18" spans="1:9" s="1" customFormat="1" x14ac:dyDescent="0.25">
      <c r="A18" s="2"/>
      <c r="B18" s="15"/>
      <c r="C18" s="14"/>
      <c r="D18" s="16"/>
      <c r="E18" s="14"/>
      <c r="F18" s="2"/>
    </row>
    <row r="19" spans="1:9" s="1" customFormat="1" x14ac:dyDescent="0.25">
      <c r="A19" s="2"/>
      <c r="B19" s="15"/>
      <c r="C19" s="14"/>
      <c r="D19" s="16"/>
      <c r="E19" s="14"/>
      <c r="F19" s="2"/>
    </row>
    <row r="20" spans="1:9" s="1" customFormat="1" x14ac:dyDescent="0.25">
      <c r="A20" s="2"/>
      <c r="B20" s="15"/>
      <c r="C20" s="14"/>
      <c r="D20" s="16"/>
      <c r="E20" s="14"/>
      <c r="F20" s="2"/>
    </row>
    <row r="21" spans="1:9" s="1" customFormat="1" x14ac:dyDescent="0.25">
      <c r="A21" s="2"/>
      <c r="B21" s="15"/>
      <c r="C21" s="14"/>
      <c r="D21" s="16"/>
      <c r="E21" s="14"/>
      <c r="F21" s="2"/>
    </row>
    <row r="22" spans="1:9" s="1" customFormat="1" x14ac:dyDescent="0.25">
      <c r="A22" s="2"/>
      <c r="B22" s="15"/>
      <c r="C22" s="14"/>
      <c r="D22" s="16"/>
      <c r="E22" s="14"/>
      <c r="F22" s="2"/>
    </row>
    <row r="23" spans="1:9" s="1" customFormat="1" x14ac:dyDescent="0.25">
      <c r="A23" s="2"/>
      <c r="B23" s="15"/>
      <c r="C23" s="14"/>
      <c r="D23" s="16"/>
      <c r="E23" s="14"/>
      <c r="F23" s="2"/>
    </row>
    <row r="24" spans="1:9" s="1" customFormat="1" x14ac:dyDescent="0.25">
      <c r="A24" s="2"/>
      <c r="B24" s="2"/>
      <c r="C24" s="2"/>
      <c r="D24" s="2"/>
      <c r="E24" s="2"/>
      <c r="F24" s="2"/>
    </row>
    <row r="25" spans="1:9" s="1" customFormat="1" x14ac:dyDescent="0.25">
      <c r="A25" s="2"/>
      <c r="B25" s="2"/>
      <c r="C25" s="2"/>
      <c r="D25" s="2"/>
      <c r="E25" s="2"/>
      <c r="F25" s="2"/>
    </row>
    <row r="26" spans="1:9" s="1" customFormat="1" x14ac:dyDescent="0.25">
      <c r="A26" s="2"/>
      <c r="B26" s="2"/>
      <c r="C26" s="2"/>
      <c r="D26" s="2"/>
      <c r="E26" s="2"/>
      <c r="F26" s="2"/>
    </row>
    <row r="27" spans="1:9" s="1" customFormat="1" x14ac:dyDescent="0.25">
      <c r="A27" s="2"/>
      <c r="B27" s="2"/>
      <c r="C27" s="2"/>
      <c r="D27" s="2"/>
      <c r="E27" s="2"/>
      <c r="F27" s="2"/>
    </row>
    <row r="28" spans="1:9" ht="15" customHeight="1" x14ac:dyDescent="0.25">
      <c r="A28" s="159" t="s">
        <v>84</v>
      </c>
      <c r="B28" s="159"/>
      <c r="C28" s="159"/>
      <c r="D28" s="159"/>
      <c r="E28" s="159"/>
      <c r="F28" s="159"/>
      <c r="G28" s="70"/>
      <c r="H28" s="70"/>
      <c r="I28" s="70"/>
    </row>
    <row r="29" spans="1:9" x14ac:dyDescent="0.25">
      <c r="A29" s="159"/>
      <c r="B29" s="159"/>
      <c r="C29" s="159"/>
      <c r="D29" s="159"/>
      <c r="E29" s="159"/>
      <c r="F29" s="159"/>
    </row>
    <row r="30" spans="1:9" x14ac:dyDescent="0.25">
      <c r="A30" s="159"/>
      <c r="B30" s="159"/>
      <c r="C30" s="159"/>
      <c r="D30" s="159"/>
      <c r="E30" s="159"/>
      <c r="F30" s="159"/>
    </row>
    <row r="31" spans="1:9" x14ac:dyDescent="0.25">
      <c r="A31" s="159"/>
      <c r="B31" s="159"/>
      <c r="C31" s="159"/>
      <c r="D31" s="159"/>
      <c r="E31" s="159"/>
      <c r="F31" s="159"/>
    </row>
    <row r="32" spans="1:9" x14ac:dyDescent="0.25">
      <c r="A32" s="159"/>
      <c r="B32" s="159"/>
      <c r="C32" s="159"/>
      <c r="D32" s="159"/>
      <c r="E32" s="159"/>
      <c r="F32" s="159"/>
    </row>
    <row r="33" spans="1:12" x14ac:dyDescent="0.25">
      <c r="A33" s="159"/>
      <c r="B33" s="159"/>
      <c r="C33" s="159"/>
      <c r="D33" s="159"/>
      <c r="E33" s="159"/>
      <c r="F33" s="159"/>
    </row>
    <row r="34" spans="1:12" s="102" customFormat="1" ht="15.75" x14ac:dyDescent="0.25">
      <c r="A34" s="101" t="s">
        <v>107</v>
      </c>
      <c r="C34" s="103"/>
      <c r="D34" s="103"/>
      <c r="E34" s="103" t="s">
        <v>108</v>
      </c>
      <c r="F34" s="104"/>
      <c r="H34" s="103"/>
      <c r="I34" s="105"/>
      <c r="J34" s="105"/>
      <c r="K34" s="105"/>
      <c r="L34" s="105"/>
    </row>
  </sheetData>
  <mergeCells count="5">
    <mergeCell ref="A7:F7"/>
    <mergeCell ref="A1:B1"/>
    <mergeCell ref="A2:B2"/>
    <mergeCell ref="A3:B3"/>
    <mergeCell ref="A28:F33"/>
  </mergeCells>
  <pageMargins left="0.70866141732283472" right="0.70866141732283472" top="0.74803149606299213" bottom="0.74803149606299213" header="0.31496062992125984" footer="0.31496062992125984"/>
  <pageSetup paperSize="9" scale="84"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ПублПасп</vt:lpstr>
      <vt:lpstr>Застава</vt:lpstr>
      <vt:lpstr>Порука</vt:lpstr>
      <vt:lpstr>Журнал торгів</vt:lpstr>
      <vt:lpstr>'Журнал торгів'!Область_печати</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Давиденко Володимир Миколайович</cp:lastModifiedBy>
  <cp:lastPrinted>2023-04-04T13:02:42Z</cp:lastPrinted>
  <dcterms:created xsi:type="dcterms:W3CDTF">2015-10-12T12:03:25Z</dcterms:created>
  <dcterms:modified xsi:type="dcterms:W3CDTF">2023-04-04T13:03:03Z</dcterms:modified>
</cp:coreProperties>
</file>