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F:\РЕАЛІЗАЦІЯ АКТИВІВ\МІСТО БАНК\Пропозиції на продаж\141 2023.07.03 МКУА    Пул нерухомість та ОЗ\"/>
    </mc:Choice>
  </mc:AlternateContent>
  <bookViews>
    <workbookView xWindow="-120" yWindow="-120" windowWidth="29040" windowHeight="15840" tabRatio="603" activeTab="3"/>
  </bookViews>
  <sheets>
    <sheet name="8.2" sheetId="8" r:id="rId1"/>
    <sheet name="8.3" sheetId="9" r:id="rId2"/>
    <sheet name="8.4" sheetId="10" r:id="rId3"/>
    <sheet name="Публічний паспорт" sheetId="12" r:id="rId4"/>
  </sheets>
  <definedNames>
    <definedName name="_xlnm._FilterDatabase" localSheetId="3" hidden="1">'Публічний паспорт'!$A$6:$M$9</definedName>
    <definedName name="qwerty">#REF!</definedName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8" i="9" l="1"/>
  <c r="C27" i="9"/>
  <c r="C26" i="9"/>
  <c r="C24" i="9"/>
  <c r="C23" i="9"/>
  <c r="C22" i="9"/>
  <c r="C20" i="9" l="1"/>
  <c r="C19" i="9"/>
  <c r="C18" i="9"/>
  <c r="C16" i="9"/>
  <c r="C15" i="9"/>
  <c r="C14" i="9"/>
  <c r="C12" i="9" l="1"/>
  <c r="C11" i="9"/>
  <c r="C10" i="9"/>
</calcChain>
</file>

<file path=xl/sharedStrings.xml><?xml version="1.0" encoding="utf-8"?>
<sst xmlns="http://schemas.openxmlformats.org/spreadsheetml/2006/main" count="137" uniqueCount="60">
  <si>
    <t>Інше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</si>
  <si>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</si>
  <si>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</si>
  <si>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</si>
  <si>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</si>
  <si>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</si>
  <si>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Інформаційні посилання на об'єкт:</t>
  </si>
  <si>
    <t>1.2. Адреса місця розташування</t>
  </si>
  <si>
    <t>Журнал торгів:</t>
  </si>
  <si>
    <t>Вид обладнання</t>
  </si>
  <si>
    <t>1.4. Країна виробник</t>
  </si>
  <si>
    <t>1.5. Характеристика фізичного стану обладнання</t>
  </si>
  <si>
    <t>2. Графічні матеріали</t>
  </si>
  <si>
    <t>1. Характеристика майна</t>
  </si>
  <si>
    <t>Інформація щодо незалежної оцінки:</t>
  </si>
  <si>
    <t>Назва оцінювача (СОД)</t>
  </si>
  <si>
    <t>Сертифікат №</t>
  </si>
  <si>
    <t>Дата оцінки</t>
  </si>
  <si>
    <t>Оціночна вартість</t>
  </si>
  <si>
    <t>№ з/п</t>
  </si>
  <si>
    <t>Інв.№</t>
  </si>
  <si>
    <t>1.1. Назва активу: обладнання/устаткування</t>
  </si>
  <si>
    <t>Комплектність 
(лінія, одиниця)</t>
  </si>
  <si>
    <t>1.3. Дата воду в експлуатацію</t>
  </si>
  <si>
    <t>2.1. Фотофіксація; Ситуаційний план; тощо</t>
  </si>
  <si>
    <t>Фактична наявність</t>
  </si>
  <si>
    <t xml:space="preserve">Фізічний стан </t>
  </si>
  <si>
    <t xml:space="preserve">Поточне використання </t>
  </si>
  <si>
    <t>Перейти за посиланням</t>
  </si>
  <si>
    <t>-</t>
  </si>
  <si>
    <t>Код активу</t>
  </si>
  <si>
    <t>№ -</t>
  </si>
  <si>
    <t>Посилання: -</t>
  </si>
  <si>
    <t>ЗАТ «Консалтингюрсервіс»</t>
  </si>
  <si>
    <t>№378/18 від 07 травня 2018 р.</t>
  </si>
  <si>
    <t xml:space="preserve"> ПУБЛІЧНИЙ ПАСПОРТ АКТИВУ
Обладнання/устаткування
АТ "МІСТО БАНК"</t>
  </si>
  <si>
    <t>Уповноважена особа Фонду гарантування вкладів фізичних осіб на ліквідацію  АТ "МІСТО БАНК"</t>
  </si>
  <si>
    <t>не використовується</t>
  </si>
  <si>
    <t>Комп’ютери, телекомунікац</t>
  </si>
  <si>
    <t>невідомо</t>
  </si>
  <si>
    <t>Сервер</t>
  </si>
  <si>
    <t>Комутатор Cisco Catalyst 3750</t>
  </si>
  <si>
    <t>Сервер Xeon 2 8GNz</t>
  </si>
  <si>
    <t>Лічильник-сортувальник Kissan</t>
  </si>
  <si>
    <t>Банкомат 1064IX DIEBOLD</t>
  </si>
  <si>
    <t>Банківське обладнання</t>
  </si>
  <si>
    <t>Банкомати та термінали</t>
  </si>
  <si>
    <t>торги не відбулися</t>
  </si>
  <si>
    <t>Цей документ був підготовлений Фондом гарантування вкладів фізичних осіб (далі – Фонд) виключно для інформаційних цілей і не повинен вважатися як спонукання до будь-яких дій чи бездіяльності.  Інформація, що міститься в цьому документі, була отримана з/або ґрунтується на джерелах, які вважаються надійними, але не є вичерпною та не може сприйматися як повна або актуальна. Рішення покупця щодо будь-яких дій або бездіяльності повинно ґрунтуватися на власних оцінках та дослідженнях майна (активу/активів), котре реалізується. Фонд не несе відповідальності за рішення покупця та його наслідки, що ґрунтується на інформації, викладеній в даному документі.</t>
  </si>
  <si>
    <t>Ірина БІЛА</t>
  </si>
  <si>
    <t>G22N020991</t>
  </si>
  <si>
    <t>G22N021070</t>
  </si>
  <si>
    <t xml:space="preserve">м. Алчевськ </t>
  </si>
  <si>
    <t>490_a</t>
  </si>
  <si>
    <t>470_a</t>
  </si>
  <si>
    <t>295_1</t>
  </si>
  <si>
    <t>592</t>
  </si>
  <si>
    <t>185</t>
  </si>
  <si>
    <t>184</t>
  </si>
  <si>
    <t>GL22N023367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</si>
</sst>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-* #,##0.00_-;\-* #,##0.00_-;_-* &quot;-&quot;??_-;_-@_-"/>
    <numFmt numFmtId="164" formatCode="_-* #,##0.00_₴_-;\-* #,##0.00_₴_-;_-* &quot;-&quot;??_₴_-;_-@_-"/>
    <numFmt numFmtId="165" formatCode="_-* #,##0_₴_-;\-* #,##0_₴_-;_-* &quot;-&quot;??_₴_-;_-@_-"/>
    <numFmt numFmtId="166" formatCode="#,##0.00;[Red]#,##0.00"/>
    <numFmt numFmtId="167" formatCode="#,##0.00_ ;\-#,##0.00\ "/>
  </numFmts>
  <fonts count="30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.65"/>
      <color indexed="12"/>
      <name val="Calibri"/>
      <family val="2"/>
      <charset val="204"/>
    </font>
    <font>
      <b/>
      <sz val="12"/>
      <color theme="3"/>
      <name val="Calibri"/>
      <family val="2"/>
      <charset val="204"/>
      <scheme val="minor"/>
    </font>
    <font>
      <b/>
      <sz val="12"/>
      <color indexed="8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b/>
      <sz val="8"/>
      <name val="Times New Roman"/>
      <family val="1"/>
      <charset val="204"/>
    </font>
    <font>
      <b/>
      <sz val="7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u/>
      <sz val="7"/>
      <color indexed="12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sz val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8"/>
      <color indexed="8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55"/>
      <name val="Calibri"/>
      <family val="2"/>
      <charset val="204"/>
    </font>
    <font>
      <sz val="9"/>
      <color rgb="FF000000"/>
      <name val="Arial"/>
      <family val="2"/>
      <charset val="204"/>
    </font>
    <font>
      <sz val="12"/>
      <color theme="1"/>
      <name val="Times New Roman"/>
      <family val="1"/>
      <charset val="204"/>
    </font>
    <font>
      <sz val="8"/>
      <color rgb="FFFF0000"/>
      <name val="Times New Roman"/>
      <family val="1"/>
      <charset val="204"/>
    </font>
    <font>
      <sz val="12"/>
      <name val="Arial"/>
      <family val="2"/>
      <charset val="204"/>
    </font>
    <font>
      <sz val="9"/>
      <name val="Times New Roman"/>
      <family val="1"/>
      <charset val="204"/>
    </font>
    <font>
      <sz val="6"/>
      <color rgb="FFFF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6">
    <xf numFmtId="0" fontId="0" fillId="0" borderId="0"/>
    <xf numFmtId="0" fontId="1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12" fillId="0" borderId="0"/>
    <xf numFmtId="0" fontId="4" fillId="0" borderId="0"/>
    <xf numFmtId="0" fontId="22" fillId="0" borderId="0"/>
    <xf numFmtId="0" fontId="24" fillId="3" borderId="0">
      <alignment vertical="top"/>
    </xf>
    <xf numFmtId="0" fontId="24" fillId="3" borderId="0">
      <alignment vertical="top"/>
    </xf>
    <xf numFmtId="0" fontId="24" fillId="3" borderId="0">
      <alignment vertical="top"/>
    </xf>
    <xf numFmtId="0" fontId="23" fillId="0" borderId="0"/>
    <xf numFmtId="164" fontId="22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22" fillId="0" borderId="0" applyFont="0" applyFill="0" applyBorder="0" applyAlignment="0" applyProtection="0"/>
    <xf numFmtId="43" fontId="22" fillId="0" borderId="0" applyFont="0" applyFill="0" applyBorder="0" applyAlignment="0" applyProtection="0"/>
  </cellStyleXfs>
  <cellXfs count="70">
    <xf numFmtId="0" fontId="0" fillId="0" borderId="0" xfId="0"/>
    <xf numFmtId="0" fontId="0" fillId="0" borderId="1" xfId="0" applyBorder="1"/>
    <xf numFmtId="14" fontId="0" fillId="0" borderId="1" xfId="0" applyNumberFormat="1" applyBorder="1"/>
    <xf numFmtId="0" fontId="5" fillId="0" borderId="1" xfId="0" applyFont="1" applyBorder="1"/>
    <xf numFmtId="0" fontId="5" fillId="0" borderId="1" xfId="0" applyFont="1" applyFill="1" applyBorder="1"/>
    <xf numFmtId="0" fontId="0" fillId="0" borderId="0" xfId="0" applyFont="1" applyFill="1"/>
    <xf numFmtId="0" fontId="10" fillId="0" borderId="2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/>
    </xf>
    <xf numFmtId="0" fontId="15" fillId="0" borderId="0" xfId="0" applyFont="1" applyFill="1" applyAlignment="1">
      <alignment horizontal="center"/>
    </xf>
    <xf numFmtId="0" fontId="17" fillId="0" borderId="0" xfId="0" applyFont="1" applyFill="1" applyAlignment="1">
      <alignment wrapText="1"/>
    </xf>
    <xf numFmtId="0" fontId="0" fillId="0" borderId="0" xfId="0" applyFont="1" applyFill="1" applyAlignment="1">
      <alignment horizontal="center" wrapText="1"/>
    </xf>
    <xf numFmtId="0" fontId="14" fillId="0" borderId="4" xfId="0" applyFont="1" applyFill="1" applyBorder="1" applyAlignment="1">
      <alignment horizontal="center" vertical="center" wrapText="1"/>
    </xf>
    <xf numFmtId="0" fontId="18" fillId="0" borderId="1" xfId="0" applyFont="1" applyFill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4" fontId="11" fillId="0" borderId="0" xfId="0" applyNumberFormat="1" applyFont="1" applyBorder="1" applyAlignment="1">
      <alignment horizontal="center" vertical="center"/>
    </xf>
    <xf numFmtId="4" fontId="11" fillId="0" borderId="0" xfId="0" applyNumberFormat="1" applyFont="1" applyFill="1" applyBorder="1" applyAlignment="1">
      <alignment horizontal="center" vertical="center"/>
    </xf>
    <xf numFmtId="4" fontId="5" fillId="0" borderId="0" xfId="0" applyNumberFormat="1" applyFont="1" applyBorder="1" applyAlignment="1">
      <alignment horizontal="center" vertical="center"/>
    </xf>
    <xf numFmtId="14" fontId="21" fillId="0" borderId="1" xfId="0" applyNumberFormat="1" applyFont="1" applyFill="1" applyBorder="1" applyAlignment="1" applyProtection="1">
      <alignment horizontal="center" vertical="center" wrapText="1"/>
    </xf>
    <xf numFmtId="1" fontId="18" fillId="0" borderId="1" xfId="0" applyNumberFormat="1" applyFont="1" applyFill="1" applyBorder="1" applyAlignment="1">
      <alignment horizontal="center" vertical="center" wrapText="1"/>
    </xf>
    <xf numFmtId="1" fontId="19" fillId="0" borderId="1" xfId="0" applyNumberFormat="1" applyFont="1" applyFill="1" applyBorder="1" applyAlignment="1">
      <alignment horizontal="center" vertical="center" wrapText="1"/>
    </xf>
    <xf numFmtId="49" fontId="18" fillId="0" borderId="1" xfId="0" applyNumberFormat="1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14" fontId="18" fillId="0" borderId="1" xfId="0" applyNumberFormat="1" applyFont="1" applyFill="1" applyBorder="1" applyAlignment="1">
      <alignment horizontal="center" vertical="center"/>
    </xf>
    <xf numFmtId="0" fontId="25" fillId="0" borderId="9" xfId="0" applyFont="1" applyBorder="1"/>
    <xf numFmtId="14" fontId="25" fillId="0" borderId="1" xfId="0" applyNumberFormat="1" applyFont="1" applyBorder="1"/>
    <xf numFmtId="167" fontId="25" fillId="0" borderId="1" xfId="2" applyNumberFormat="1" applyFont="1" applyBorder="1"/>
    <xf numFmtId="9" fontId="25" fillId="0" borderId="1" xfId="3" applyFont="1" applyBorder="1"/>
    <xf numFmtId="165" fontId="25" fillId="0" borderId="1" xfId="2" applyNumberFormat="1" applyFont="1" applyBorder="1"/>
    <xf numFmtId="0" fontId="18" fillId="0" borderId="1" xfId="5" applyFont="1" applyFill="1" applyBorder="1" applyAlignment="1">
      <alignment horizontal="center" vertical="center" wrapText="1"/>
    </xf>
    <xf numFmtId="0" fontId="18" fillId="0" borderId="1" xfId="0" applyFont="1" applyFill="1" applyBorder="1" applyAlignment="1">
      <alignment horizontal="center" wrapText="1"/>
    </xf>
    <xf numFmtId="164" fontId="0" fillId="0" borderId="1" xfId="2" applyNumberFormat="1" applyFont="1" applyBorder="1"/>
    <xf numFmtId="0" fontId="18" fillId="2" borderId="1" xfId="5" applyFont="1" applyFill="1" applyBorder="1" applyAlignment="1">
      <alignment horizontal="center" vertical="center" wrapText="1"/>
    </xf>
    <xf numFmtId="0" fontId="27" fillId="0" borderId="11" xfId="0" applyFont="1" applyBorder="1"/>
    <xf numFmtId="0" fontId="25" fillId="0" borderId="11" xfId="0" applyFont="1" applyBorder="1"/>
    <xf numFmtId="14" fontId="25" fillId="0" borderId="12" xfId="0" applyNumberFormat="1" applyFont="1" applyBorder="1"/>
    <xf numFmtId="9" fontId="25" fillId="0" borderId="12" xfId="3" applyFont="1" applyBorder="1"/>
    <xf numFmtId="165" fontId="25" fillId="0" borderId="12" xfId="2" applyNumberFormat="1" applyFont="1" applyBorder="1"/>
    <xf numFmtId="0" fontId="25" fillId="0" borderId="13" xfId="0" applyFont="1" applyBorder="1"/>
    <xf numFmtId="2" fontId="20" fillId="0" borderId="1" xfId="0" applyNumberFormat="1" applyFont="1" applyFill="1" applyBorder="1" applyAlignment="1">
      <alignment horizontal="center" vertical="center" wrapText="1"/>
    </xf>
    <xf numFmtId="0" fontId="28" fillId="0" borderId="1" xfId="0" applyFont="1" applyBorder="1" applyAlignment="1">
      <alignment horizontal="center" vertical="center"/>
    </xf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14" fontId="26" fillId="0" borderId="10" xfId="0" applyNumberFormat="1" applyFont="1" applyBorder="1" applyAlignment="1">
      <alignment horizontal="center" vertical="center" wrapText="1"/>
    </xf>
    <xf numFmtId="14" fontId="26" fillId="0" borderId="0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left"/>
    </xf>
    <xf numFmtId="14" fontId="5" fillId="0" borderId="5" xfId="0" applyNumberFormat="1" applyFont="1" applyFill="1" applyBorder="1" applyAlignment="1">
      <alignment horizontal="center"/>
    </xf>
    <xf numFmtId="166" fontId="5" fillId="0" borderId="5" xfId="0" applyNumberFormat="1" applyFont="1" applyFill="1" applyBorder="1" applyAlignment="1">
      <alignment horizontal="center"/>
    </xf>
    <xf numFmtId="166" fontId="5" fillId="0" borderId="6" xfId="0" applyNumberFormat="1" applyFont="1" applyFill="1" applyBorder="1" applyAlignment="1">
      <alignment horizontal="center"/>
    </xf>
    <xf numFmtId="166" fontId="5" fillId="0" borderId="3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14" fontId="29" fillId="0" borderId="0" xfId="0" applyNumberFormat="1" applyFont="1" applyBorder="1" applyAlignment="1">
      <alignment horizontal="center" vertical="center" wrapText="1"/>
    </xf>
    <xf numFmtId="0" fontId="5" fillId="0" borderId="0" xfId="0" applyFont="1" applyFill="1" applyBorder="1" applyAlignment="1">
      <alignment horizontal="left" wrapText="1"/>
    </xf>
    <xf numFmtId="0" fontId="9" fillId="0" borderId="7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4" fillId="0" borderId="4" xfId="0" applyFont="1" applyFill="1" applyBorder="1" applyAlignment="1">
      <alignment horizontal="center" vertical="center"/>
    </xf>
    <xf numFmtId="0" fontId="14" fillId="0" borderId="4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14" fillId="0" borderId="8" xfId="0" applyFont="1" applyFill="1" applyBorder="1" applyAlignment="1">
      <alignment horizontal="center" vertical="center" wrapText="1"/>
    </xf>
    <xf numFmtId="14" fontId="16" fillId="0" borderId="1" xfId="4" applyNumberFormat="1" applyFont="1" applyFill="1" applyBorder="1" applyAlignment="1" applyProtection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0" fontId="25" fillId="0" borderId="1" xfId="0" applyFont="1" applyBorder="1"/>
    <xf numFmtId="9" fontId="25" fillId="0" borderId="1" xfId="0" applyNumberFormat="1" applyFont="1" applyBorder="1"/>
  </cellXfs>
  <cellStyles count="16">
    <cellStyle name="Excel Built-in Normal" xfId="7"/>
    <cellStyle name="Normal" xfId="1"/>
    <cellStyle name="S15" xfId="8"/>
    <cellStyle name="S16" xfId="9"/>
    <cellStyle name="S17" xfId="10"/>
    <cellStyle name="Гиперссылка" xfId="4" builtinId="8"/>
    <cellStyle name="Обычный" xfId="0" builtinId="0"/>
    <cellStyle name="Обычный 2" xfId="5"/>
    <cellStyle name="Обычный 22" xfId="6"/>
    <cellStyle name="Обычный 4" xfId="11"/>
    <cellStyle name="Процентный" xfId="3" builtinId="5"/>
    <cellStyle name="Финансовый" xfId="2" builtinId="3"/>
    <cellStyle name="Финансовый 2" xfId="12"/>
    <cellStyle name="Финансовый 3" xfId="13"/>
    <cellStyle name="Финансовый 4" xfId="14"/>
    <cellStyle name="Финансовый 5" xfId="15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266700</xdr:colOff>
      <xdr:row>0</xdr:row>
      <xdr:rowOff>63500</xdr:rowOff>
    </xdr:from>
    <xdr:to>
      <xdr:col>3</xdr:col>
      <xdr:colOff>1138946</xdr:colOff>
      <xdr:row>1</xdr:row>
      <xdr:rowOff>187325</xdr:rowOff>
    </xdr:to>
    <xdr:pic>
      <xdr:nvPicPr>
        <xdr:cNvPr id="4" name="Рисунок 3" descr="logo_fgv_2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25500" y="63500"/>
          <a:ext cx="1473200" cy="307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976313</xdr:colOff>
      <xdr:row>2</xdr:row>
      <xdr:rowOff>71437</xdr:rowOff>
    </xdr:from>
    <xdr:to>
      <xdr:col>11</xdr:col>
      <xdr:colOff>979460</xdr:colOff>
      <xdr:row>2</xdr:row>
      <xdr:rowOff>182562</xdr:rowOff>
    </xdr:to>
    <xdr:pic>
      <xdr:nvPicPr>
        <xdr:cNvPr id="5" name="Рисунок 4" descr="logo_fgv_2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784263" y="439737"/>
          <a:ext cx="3703" cy="111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"/>
  <sheetViews>
    <sheetView workbookViewId="0">
      <selection activeCell="H28" sqref="H28"/>
    </sheetView>
  </sheetViews>
  <sheetFormatPr defaultRowHeight="15" x14ac:dyDescent="0.25"/>
  <sheetData>
    <row r="1" spans="1:13" ht="15.75" x14ac:dyDescent="0.25">
      <c r="A1" s="40"/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</row>
  </sheetData>
  <mergeCells count="1">
    <mergeCell ref="A1:M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7"/>
  <sheetViews>
    <sheetView topLeftCell="A10" workbookViewId="0">
      <selection activeCell="D31" sqref="D31"/>
    </sheetView>
  </sheetViews>
  <sheetFormatPr defaultRowHeight="15" x14ac:dyDescent="0.25"/>
  <cols>
    <col min="2" max="2" width="22.140625" customWidth="1"/>
    <col min="3" max="3" width="25.140625" customWidth="1"/>
    <col min="4" max="4" width="38.28515625" customWidth="1"/>
    <col min="5" max="5" width="22.28515625" customWidth="1"/>
    <col min="6" max="6" width="18.140625" customWidth="1"/>
  </cols>
  <sheetData>
    <row r="1" spans="1:6" ht="14.45" customHeight="1" x14ac:dyDescent="0.25">
      <c r="A1" s="45" t="s">
        <v>14</v>
      </c>
      <c r="B1" s="45"/>
      <c r="C1" s="45"/>
      <c r="D1" s="45"/>
      <c r="E1" s="45"/>
      <c r="F1" s="45"/>
    </row>
    <row r="2" spans="1:6" ht="14.45" customHeight="1" x14ac:dyDescent="0.25">
      <c r="A2" s="4" t="s">
        <v>15</v>
      </c>
      <c r="B2" s="4"/>
      <c r="C2" s="46" t="s">
        <v>33</v>
      </c>
      <c r="D2" s="47"/>
      <c r="E2" s="47"/>
      <c r="F2" s="48"/>
    </row>
    <row r="3" spans="1:6" ht="14.45" customHeight="1" x14ac:dyDescent="0.25">
      <c r="A3" s="49" t="s">
        <v>16</v>
      </c>
      <c r="B3" s="50"/>
      <c r="C3" s="46" t="s">
        <v>34</v>
      </c>
      <c r="D3" s="47"/>
      <c r="E3" s="47"/>
      <c r="F3" s="48"/>
    </row>
    <row r="4" spans="1:6" ht="14.45" customHeight="1" x14ac:dyDescent="0.25">
      <c r="A4" s="4" t="s">
        <v>17</v>
      </c>
      <c r="B4" s="4"/>
      <c r="C4" s="51">
        <v>44256</v>
      </c>
      <c r="D4" s="47"/>
      <c r="E4" s="47"/>
      <c r="F4" s="48"/>
    </row>
    <row r="5" spans="1:6" ht="14.45" customHeight="1" x14ac:dyDescent="0.25">
      <c r="A5" s="4" t="s">
        <v>18</v>
      </c>
      <c r="B5" s="4"/>
      <c r="C5" s="52">
        <v>29513</v>
      </c>
      <c r="D5" s="53"/>
      <c r="E5" s="53"/>
      <c r="F5" s="54"/>
    </row>
    <row r="6" spans="1:6" x14ac:dyDescent="0.25">
      <c r="A6" s="46"/>
      <c r="B6" s="47"/>
      <c r="C6" s="47"/>
      <c r="D6" s="47"/>
      <c r="E6" s="47"/>
      <c r="F6" s="48"/>
    </row>
    <row r="7" spans="1:6" x14ac:dyDescent="0.25">
      <c r="A7" s="44" t="s">
        <v>8</v>
      </c>
      <c r="B7" s="44"/>
      <c r="C7" s="44"/>
      <c r="D7" s="44"/>
      <c r="E7" s="44"/>
      <c r="F7" s="44"/>
    </row>
    <row r="8" spans="1:6" x14ac:dyDescent="0.25">
      <c r="A8" s="3" t="s">
        <v>1</v>
      </c>
      <c r="B8" s="3" t="s">
        <v>2</v>
      </c>
      <c r="C8" s="3" t="s">
        <v>3</v>
      </c>
      <c r="D8" s="3" t="s">
        <v>4</v>
      </c>
      <c r="E8" s="3" t="s">
        <v>5</v>
      </c>
      <c r="F8" s="3" t="s">
        <v>0</v>
      </c>
    </row>
    <row r="9" spans="1:6" ht="15.75" x14ac:dyDescent="0.25">
      <c r="A9" s="23">
        <v>1</v>
      </c>
      <c r="B9" s="24">
        <v>44378</v>
      </c>
      <c r="C9" s="25">
        <v>35415.599999999999</v>
      </c>
      <c r="D9" s="26"/>
      <c r="E9" s="27" t="s">
        <v>47</v>
      </c>
      <c r="F9" s="1"/>
    </row>
    <row r="10" spans="1:6" ht="15.75" x14ac:dyDescent="0.25">
      <c r="A10" s="23">
        <v>2</v>
      </c>
      <c r="B10" s="24">
        <v>44384</v>
      </c>
      <c r="C10" s="25">
        <f>C9*0.9</f>
        <v>31874.04</v>
      </c>
      <c r="D10" s="26">
        <v>-0.1</v>
      </c>
      <c r="E10" s="27" t="s">
        <v>47</v>
      </c>
      <c r="F10" s="1"/>
    </row>
    <row r="11" spans="1:6" ht="15.75" x14ac:dyDescent="0.25">
      <c r="A11" s="23">
        <v>3</v>
      </c>
      <c r="B11" s="24">
        <v>44390</v>
      </c>
      <c r="C11" s="25">
        <f>C9*0.8</f>
        <v>28332.48</v>
      </c>
      <c r="D11" s="26">
        <v>-0.2</v>
      </c>
      <c r="E11" s="27" t="s">
        <v>47</v>
      </c>
      <c r="F11" s="1"/>
    </row>
    <row r="12" spans="1:6" ht="15.75" x14ac:dyDescent="0.25">
      <c r="A12" s="23">
        <v>4</v>
      </c>
      <c r="B12" s="24">
        <v>44396</v>
      </c>
      <c r="C12" s="25">
        <f>C9*0.7</f>
        <v>24790.92</v>
      </c>
      <c r="D12" s="26">
        <v>-0.3</v>
      </c>
      <c r="E12" s="27" t="s">
        <v>47</v>
      </c>
      <c r="F12" s="1"/>
    </row>
    <row r="13" spans="1:6" ht="15.75" x14ac:dyDescent="0.25">
      <c r="A13" s="23">
        <v>5</v>
      </c>
      <c r="B13" s="24">
        <v>44434</v>
      </c>
      <c r="C13" s="25">
        <v>22311.83</v>
      </c>
      <c r="D13" s="26"/>
      <c r="E13" s="27" t="s">
        <v>47</v>
      </c>
      <c r="F13" s="1"/>
    </row>
    <row r="14" spans="1:6" ht="15.75" x14ac:dyDescent="0.25">
      <c r="A14" s="23">
        <v>6</v>
      </c>
      <c r="B14" s="24">
        <v>44439</v>
      </c>
      <c r="C14" s="25">
        <f>C13*0.9</f>
        <v>20080.647000000001</v>
      </c>
      <c r="D14" s="26">
        <v>-0.1</v>
      </c>
      <c r="E14" s="27" t="s">
        <v>47</v>
      </c>
      <c r="F14" s="1"/>
    </row>
    <row r="15" spans="1:6" ht="15.75" x14ac:dyDescent="0.25">
      <c r="A15" s="23">
        <v>7</v>
      </c>
      <c r="B15" s="24">
        <v>44445</v>
      </c>
      <c r="C15" s="25">
        <f>C13*0.8</f>
        <v>17849.464000000004</v>
      </c>
      <c r="D15" s="26">
        <v>-0.2</v>
      </c>
      <c r="E15" s="27" t="s">
        <v>47</v>
      </c>
      <c r="F15" s="1"/>
    </row>
    <row r="16" spans="1:6" ht="15.75" x14ac:dyDescent="0.25">
      <c r="A16" s="23">
        <v>8</v>
      </c>
      <c r="B16" s="24">
        <v>44449</v>
      </c>
      <c r="C16" s="25">
        <f>C13*0.7</f>
        <v>15618.281000000001</v>
      </c>
      <c r="D16" s="26">
        <v>-0.3</v>
      </c>
      <c r="E16" s="27" t="s">
        <v>47</v>
      </c>
      <c r="F16" s="1"/>
    </row>
    <row r="17" spans="1:6" ht="15.75" x14ac:dyDescent="0.25">
      <c r="A17" s="1">
        <v>9</v>
      </c>
      <c r="B17" s="2">
        <v>44490</v>
      </c>
      <c r="C17" s="30">
        <v>14056.48</v>
      </c>
      <c r="D17" s="26"/>
      <c r="E17" s="27" t="s">
        <v>47</v>
      </c>
      <c r="F17" s="1"/>
    </row>
    <row r="18" spans="1:6" ht="15.75" x14ac:dyDescent="0.25">
      <c r="A18" s="1">
        <v>10</v>
      </c>
      <c r="B18" s="2">
        <v>44495</v>
      </c>
      <c r="C18" s="25">
        <f>C17*0.9</f>
        <v>12650.832</v>
      </c>
      <c r="D18" s="26">
        <v>-0.1</v>
      </c>
      <c r="E18" s="27" t="s">
        <v>47</v>
      </c>
      <c r="F18" s="1"/>
    </row>
    <row r="19" spans="1:6" ht="15.75" x14ac:dyDescent="0.25">
      <c r="A19" s="1">
        <v>11</v>
      </c>
      <c r="B19" s="2">
        <v>44501</v>
      </c>
      <c r="C19" s="25">
        <f>C17*0.8</f>
        <v>11245.184000000001</v>
      </c>
      <c r="D19" s="26">
        <v>-0.2</v>
      </c>
      <c r="E19" s="27" t="s">
        <v>47</v>
      </c>
      <c r="F19" s="1"/>
    </row>
    <row r="20" spans="1:6" ht="15.75" x14ac:dyDescent="0.25">
      <c r="A20" s="1">
        <v>12</v>
      </c>
      <c r="B20" s="2">
        <v>44505</v>
      </c>
      <c r="C20" s="25">
        <f>C17*0.7</f>
        <v>9839.5359999999982</v>
      </c>
      <c r="D20" s="26">
        <v>-0.3</v>
      </c>
      <c r="E20" s="27" t="s">
        <v>47</v>
      </c>
      <c r="F20" s="1"/>
    </row>
    <row r="21" spans="1:6" ht="15.75" x14ac:dyDescent="0.25">
      <c r="A21" s="1">
        <v>13</v>
      </c>
      <c r="B21" s="24">
        <v>44545</v>
      </c>
      <c r="C21" s="25">
        <v>8855.59</v>
      </c>
      <c r="D21" s="26"/>
      <c r="E21" s="27" t="s">
        <v>47</v>
      </c>
      <c r="F21" s="32" t="s">
        <v>50</v>
      </c>
    </row>
    <row r="22" spans="1:6" ht="15.75" x14ac:dyDescent="0.25">
      <c r="A22" s="1">
        <v>14</v>
      </c>
      <c r="B22" s="24">
        <v>44551</v>
      </c>
      <c r="C22" s="25">
        <f>C21*0.9</f>
        <v>7970.0309999999999</v>
      </c>
      <c r="D22" s="26">
        <v>-0.1</v>
      </c>
      <c r="E22" s="27" t="s">
        <v>47</v>
      </c>
      <c r="F22" s="32" t="s">
        <v>50</v>
      </c>
    </row>
    <row r="23" spans="1:6" ht="15.75" x14ac:dyDescent="0.25">
      <c r="A23" s="1">
        <v>15</v>
      </c>
      <c r="B23" s="24">
        <v>44558</v>
      </c>
      <c r="C23" s="25">
        <f>C21*0.8</f>
        <v>7084.4720000000007</v>
      </c>
      <c r="D23" s="26">
        <v>-0.2</v>
      </c>
      <c r="E23" s="27" t="s">
        <v>47</v>
      </c>
      <c r="F23" s="32" t="s">
        <v>50</v>
      </c>
    </row>
    <row r="24" spans="1:6" ht="15.75" x14ac:dyDescent="0.25">
      <c r="A24" s="1">
        <v>16</v>
      </c>
      <c r="B24" s="24">
        <v>44565</v>
      </c>
      <c r="C24" s="25">
        <f>C21*0.7</f>
        <v>6198.9129999999996</v>
      </c>
      <c r="D24" s="26">
        <v>-0.3</v>
      </c>
      <c r="E24" s="27" t="s">
        <v>47</v>
      </c>
      <c r="F24" s="32" t="s">
        <v>50</v>
      </c>
    </row>
    <row r="25" spans="1:6" ht="15.75" x14ac:dyDescent="0.25">
      <c r="A25" s="1">
        <v>17</v>
      </c>
      <c r="B25" s="24">
        <v>44602</v>
      </c>
      <c r="C25" s="25">
        <v>5579.02</v>
      </c>
      <c r="D25" s="26"/>
      <c r="E25" s="27" t="s">
        <v>47</v>
      </c>
      <c r="F25" s="33" t="s">
        <v>51</v>
      </c>
    </row>
    <row r="26" spans="1:6" ht="15.75" x14ac:dyDescent="0.25">
      <c r="A26" s="1">
        <v>18</v>
      </c>
      <c r="B26" s="24">
        <v>44608</v>
      </c>
      <c r="C26" s="25">
        <f>C25*0.9</f>
        <v>5021.1180000000004</v>
      </c>
      <c r="D26" s="26">
        <v>-0.1</v>
      </c>
      <c r="E26" s="27" t="s">
        <v>47</v>
      </c>
      <c r="F26" s="33" t="s">
        <v>51</v>
      </c>
    </row>
    <row r="27" spans="1:6" ht="15.75" x14ac:dyDescent="0.25">
      <c r="A27" s="1">
        <v>19</v>
      </c>
      <c r="B27" s="24">
        <v>44614</v>
      </c>
      <c r="C27" s="25">
        <f>C25*0.8</f>
        <v>4463.2160000000003</v>
      </c>
      <c r="D27" s="26">
        <v>-0.2</v>
      </c>
      <c r="E27" s="27" t="s">
        <v>47</v>
      </c>
      <c r="F27" s="33" t="s">
        <v>51</v>
      </c>
    </row>
    <row r="28" spans="1:6" ht="16.5" thickBot="1" x14ac:dyDescent="0.3">
      <c r="A28" s="1">
        <v>20</v>
      </c>
      <c r="B28" s="34">
        <v>44620</v>
      </c>
      <c r="C28" s="25">
        <f>C25*0.7</f>
        <v>3905.3139999999999</v>
      </c>
      <c r="D28" s="35">
        <v>-0.3</v>
      </c>
      <c r="E28" s="36" t="s">
        <v>47</v>
      </c>
      <c r="F28" s="37" t="s">
        <v>51</v>
      </c>
    </row>
    <row r="29" spans="1:6" ht="15.75" x14ac:dyDescent="0.25">
      <c r="A29" s="68">
        <v>21</v>
      </c>
      <c r="B29" s="24">
        <v>45049</v>
      </c>
      <c r="C29" s="25">
        <v>35415.599999999999</v>
      </c>
      <c r="D29" s="69">
        <v>-0.3</v>
      </c>
      <c r="E29" s="27" t="s">
        <v>47</v>
      </c>
      <c r="F29" s="68" t="s">
        <v>59</v>
      </c>
    </row>
    <row r="30" spans="1:6" ht="15.75" x14ac:dyDescent="0.25">
      <c r="A30" s="68">
        <v>22</v>
      </c>
      <c r="B30" s="24">
        <v>45057</v>
      </c>
      <c r="C30" s="25">
        <v>35415.599999999999</v>
      </c>
      <c r="D30" s="69">
        <v>-0.5</v>
      </c>
      <c r="E30" s="27" t="s">
        <v>47</v>
      </c>
      <c r="F30" s="68" t="s">
        <v>59</v>
      </c>
    </row>
    <row r="31" spans="1:6" ht="17.25" customHeight="1" x14ac:dyDescent="0.25">
      <c r="A31" s="68">
        <v>23</v>
      </c>
      <c r="B31" s="24">
        <v>45065</v>
      </c>
      <c r="C31" s="25">
        <v>35415.599999999999</v>
      </c>
      <c r="D31" s="69">
        <v>-0.8</v>
      </c>
      <c r="E31" s="27" t="s">
        <v>47</v>
      </c>
      <c r="F31" s="68" t="s">
        <v>59</v>
      </c>
    </row>
    <row r="32" spans="1:6" ht="15.75" x14ac:dyDescent="0.25">
      <c r="A32" s="68">
        <v>24</v>
      </c>
      <c r="B32" s="24">
        <v>45075</v>
      </c>
      <c r="C32" s="25">
        <v>35415.599999999999</v>
      </c>
      <c r="D32" s="69">
        <v>-0.9</v>
      </c>
      <c r="E32" s="27" t="s">
        <v>47</v>
      </c>
      <c r="F32" s="68" t="s">
        <v>59</v>
      </c>
    </row>
    <row r="37" spans="1:6" ht="54.75" customHeight="1" x14ac:dyDescent="0.25">
      <c r="A37" s="42" t="s">
        <v>48</v>
      </c>
      <c r="B37" s="43"/>
      <c r="C37" s="43"/>
      <c r="D37" s="43"/>
      <c r="E37" s="43"/>
      <c r="F37" s="43"/>
    </row>
  </sheetData>
  <mergeCells count="9">
    <mergeCell ref="A37:F37"/>
    <mergeCell ref="A7:F7"/>
    <mergeCell ref="A1:F1"/>
    <mergeCell ref="C2:F2"/>
    <mergeCell ref="A3:B3"/>
    <mergeCell ref="C3:F3"/>
    <mergeCell ref="C4:F4"/>
    <mergeCell ref="C5:F5"/>
    <mergeCell ref="A6:F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B33" sqref="B33"/>
    </sheetView>
  </sheetViews>
  <sheetFormatPr defaultRowHeight="15" x14ac:dyDescent="0.25"/>
  <cols>
    <col min="1" max="1" width="13.85546875" customWidth="1"/>
    <col min="2" max="2" width="26.7109375" customWidth="1"/>
  </cols>
  <sheetData>
    <row r="1" spans="1:2" x14ac:dyDescent="0.25">
      <c r="A1" s="55" t="s">
        <v>6</v>
      </c>
      <c r="B1" s="55"/>
    </row>
    <row r="2" spans="1:2" x14ac:dyDescent="0.25">
      <c r="A2" s="1" t="s">
        <v>31</v>
      </c>
      <c r="B2" s="1" t="s">
        <v>32</v>
      </c>
    </row>
    <row r="3" spans="1:2" x14ac:dyDescent="0.25">
      <c r="A3" s="1"/>
      <c r="B3" s="1"/>
    </row>
    <row r="4" spans="1:2" x14ac:dyDescent="0.25">
      <c r="A4" s="1"/>
      <c r="B4" s="1"/>
    </row>
    <row r="5" spans="1:2" x14ac:dyDescent="0.25">
      <c r="A5" s="1"/>
      <c r="B5" s="1"/>
    </row>
    <row r="6" spans="1:2" x14ac:dyDescent="0.25">
      <c r="A6" s="1"/>
      <c r="B6" s="1"/>
    </row>
    <row r="7" spans="1:2" x14ac:dyDescent="0.25">
      <c r="A7" s="1"/>
      <c r="B7" s="1"/>
    </row>
    <row r="8" spans="1:2" x14ac:dyDescent="0.25">
      <c r="A8" s="1"/>
      <c r="B8" s="1"/>
    </row>
    <row r="9" spans="1:2" x14ac:dyDescent="0.25">
      <c r="A9" s="1"/>
      <c r="B9" s="1"/>
    </row>
  </sheetData>
  <mergeCells count="1">
    <mergeCell ref="A1:B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9"/>
  <sheetViews>
    <sheetView tabSelected="1" view="pageLayout" topLeftCell="A4" zoomScale="118" zoomScaleNormal="100" zoomScalePageLayoutView="118" workbookViewId="0">
      <selection activeCell="F9" sqref="F9"/>
    </sheetView>
  </sheetViews>
  <sheetFormatPr defaultColWidth="9.140625" defaultRowHeight="15" x14ac:dyDescent="0.25"/>
  <cols>
    <col min="1" max="1" width="3.42578125" style="5" customWidth="1"/>
    <col min="2" max="2" width="4.5703125" style="5" customWidth="1"/>
    <col min="3" max="3" width="8.85546875" style="10" customWidth="1"/>
    <col min="4" max="4" width="17.28515625" style="9" customWidth="1"/>
    <col min="5" max="5" width="13.28515625" style="7" customWidth="1"/>
    <col min="6" max="6" width="7.28515625" style="7" customWidth="1"/>
    <col min="7" max="7" width="17.42578125" style="7" customWidth="1"/>
    <col min="8" max="8" width="9" style="7" customWidth="1"/>
    <col min="9" max="9" width="3.42578125" style="5" customWidth="1"/>
    <col min="10" max="10" width="12.7109375" style="7" customWidth="1"/>
    <col min="11" max="11" width="12" style="7" customWidth="1"/>
    <col min="12" max="12" width="14.85546875" style="7" customWidth="1"/>
    <col min="13" max="13" width="18.5703125" style="5" hidden="1" customWidth="1"/>
    <col min="14" max="16384" width="9.140625" style="5"/>
  </cols>
  <sheetData>
    <row r="1" spans="1:13" x14ac:dyDescent="0.25">
      <c r="F1" s="8"/>
    </row>
    <row r="3" spans="1:13" ht="54" customHeight="1" x14ac:dyDescent="0.25">
      <c r="A3" s="58" t="s">
        <v>35</v>
      </c>
      <c r="B3" s="58"/>
      <c r="C3" s="58"/>
      <c r="D3" s="58"/>
      <c r="E3" s="58"/>
      <c r="F3" s="58"/>
      <c r="G3" s="58"/>
      <c r="H3" s="58"/>
      <c r="I3" s="58"/>
      <c r="J3" s="58"/>
      <c r="K3" s="58"/>
      <c r="L3" s="58"/>
      <c r="M3" s="58"/>
    </row>
    <row r="4" spans="1:13" ht="31.5" x14ac:dyDescent="0.25">
      <c r="A4" s="59" t="s">
        <v>13</v>
      </c>
      <c r="B4" s="59"/>
      <c r="C4" s="59"/>
      <c r="D4" s="59"/>
      <c r="E4" s="59"/>
      <c r="F4" s="59"/>
      <c r="G4" s="59"/>
      <c r="H4" s="59"/>
      <c r="I4" s="59"/>
      <c r="J4" s="59"/>
      <c r="K4" s="59"/>
      <c r="L4" s="59"/>
      <c r="M4" s="6" t="s">
        <v>12</v>
      </c>
    </row>
    <row r="5" spans="1:13" ht="20.100000000000001" customHeight="1" x14ac:dyDescent="0.25">
      <c r="A5" s="60" t="s">
        <v>19</v>
      </c>
      <c r="B5" s="62" t="s">
        <v>30</v>
      </c>
      <c r="C5" s="60" t="s">
        <v>20</v>
      </c>
      <c r="D5" s="63" t="s">
        <v>21</v>
      </c>
      <c r="E5" s="60" t="s">
        <v>9</v>
      </c>
      <c r="F5" s="62" t="s">
        <v>22</v>
      </c>
      <c r="G5" s="62" t="s">
        <v>7</v>
      </c>
      <c r="H5" s="62" t="s">
        <v>23</v>
      </c>
      <c r="I5" s="62" t="s">
        <v>10</v>
      </c>
      <c r="J5" s="60" t="s">
        <v>11</v>
      </c>
      <c r="K5" s="60"/>
      <c r="L5" s="60"/>
      <c r="M5" s="64" t="s">
        <v>24</v>
      </c>
    </row>
    <row r="6" spans="1:13" ht="27.95" customHeight="1" x14ac:dyDescent="0.25">
      <c r="A6" s="61"/>
      <c r="B6" s="65"/>
      <c r="C6" s="62"/>
      <c r="D6" s="64"/>
      <c r="E6" s="62"/>
      <c r="F6" s="65"/>
      <c r="G6" s="65"/>
      <c r="H6" s="65"/>
      <c r="I6" s="65"/>
      <c r="J6" s="11" t="s">
        <v>25</v>
      </c>
      <c r="K6" s="11" t="s">
        <v>26</v>
      </c>
      <c r="L6" s="11" t="s">
        <v>27</v>
      </c>
      <c r="M6" s="67"/>
    </row>
    <row r="7" spans="1:13" ht="33" customHeight="1" x14ac:dyDescent="0.25">
      <c r="A7" s="21">
        <v>1</v>
      </c>
      <c r="B7" s="12">
        <v>104</v>
      </c>
      <c r="C7" s="39" t="s">
        <v>53</v>
      </c>
      <c r="D7" s="20" t="s">
        <v>40</v>
      </c>
      <c r="E7" s="28" t="s">
        <v>38</v>
      </c>
      <c r="F7" s="18">
        <v>1</v>
      </c>
      <c r="G7" s="38" t="s">
        <v>52</v>
      </c>
      <c r="H7" s="22">
        <v>39264</v>
      </c>
      <c r="I7" s="17" t="s">
        <v>29</v>
      </c>
      <c r="J7" s="31" t="s">
        <v>39</v>
      </c>
      <c r="K7" s="31" t="s">
        <v>39</v>
      </c>
      <c r="L7" s="31" t="s">
        <v>37</v>
      </c>
      <c r="M7" s="66" t="s">
        <v>28</v>
      </c>
    </row>
    <row r="8" spans="1:13" ht="33.75" customHeight="1" x14ac:dyDescent="0.25">
      <c r="A8" s="21">
        <v>2</v>
      </c>
      <c r="B8" s="12">
        <v>104</v>
      </c>
      <c r="C8" s="39">
        <v>417</v>
      </c>
      <c r="D8" s="20" t="s">
        <v>41</v>
      </c>
      <c r="E8" s="28" t="s">
        <v>38</v>
      </c>
      <c r="F8" s="18">
        <v>1</v>
      </c>
      <c r="G8" s="38" t="s">
        <v>52</v>
      </c>
      <c r="H8" s="22">
        <v>38626</v>
      </c>
      <c r="I8" s="17" t="s">
        <v>29</v>
      </c>
      <c r="J8" s="31" t="s">
        <v>39</v>
      </c>
      <c r="K8" s="31" t="s">
        <v>39</v>
      </c>
      <c r="L8" s="31" t="s">
        <v>37</v>
      </c>
      <c r="M8" s="66"/>
    </row>
    <row r="9" spans="1:13" ht="33.75" customHeight="1" x14ac:dyDescent="0.25">
      <c r="A9" s="21">
        <v>3</v>
      </c>
      <c r="B9" s="12">
        <v>104</v>
      </c>
      <c r="C9" s="39" t="s">
        <v>54</v>
      </c>
      <c r="D9" s="20" t="s">
        <v>42</v>
      </c>
      <c r="E9" s="28" t="s">
        <v>38</v>
      </c>
      <c r="F9" s="19">
        <v>1</v>
      </c>
      <c r="G9" s="38" t="s">
        <v>52</v>
      </c>
      <c r="H9" s="22">
        <v>38991</v>
      </c>
      <c r="I9" s="17" t="s">
        <v>29</v>
      </c>
      <c r="J9" s="31" t="s">
        <v>39</v>
      </c>
      <c r="K9" s="31" t="s">
        <v>39</v>
      </c>
      <c r="L9" s="31" t="s">
        <v>37</v>
      </c>
      <c r="M9" s="66"/>
    </row>
    <row r="10" spans="1:13" ht="30.75" customHeight="1" x14ac:dyDescent="0.25">
      <c r="A10" s="21">
        <v>4</v>
      </c>
      <c r="B10" s="12">
        <v>104</v>
      </c>
      <c r="C10" s="39" t="s">
        <v>55</v>
      </c>
      <c r="D10" s="20" t="s">
        <v>40</v>
      </c>
      <c r="E10" s="28" t="s">
        <v>38</v>
      </c>
      <c r="F10" s="19">
        <v>1</v>
      </c>
      <c r="G10" s="38" t="s">
        <v>52</v>
      </c>
      <c r="H10" s="22">
        <v>38353</v>
      </c>
      <c r="I10" s="17" t="s">
        <v>29</v>
      </c>
      <c r="J10" s="31" t="s">
        <v>39</v>
      </c>
      <c r="K10" s="31" t="s">
        <v>39</v>
      </c>
      <c r="L10" s="31" t="s">
        <v>37</v>
      </c>
    </row>
    <row r="11" spans="1:13" ht="29.25" customHeight="1" x14ac:dyDescent="0.25">
      <c r="A11" s="21">
        <v>5</v>
      </c>
      <c r="B11" s="12">
        <v>104</v>
      </c>
      <c r="C11" s="39">
        <v>296</v>
      </c>
      <c r="D11" s="20" t="s">
        <v>40</v>
      </c>
      <c r="E11" s="28" t="s">
        <v>38</v>
      </c>
      <c r="F11" s="19">
        <v>1</v>
      </c>
      <c r="G11" s="38" t="s">
        <v>52</v>
      </c>
      <c r="H11" s="22">
        <v>38353</v>
      </c>
      <c r="I11" s="17" t="s">
        <v>29</v>
      </c>
      <c r="J11" s="31" t="s">
        <v>39</v>
      </c>
      <c r="K11" s="31" t="s">
        <v>39</v>
      </c>
      <c r="L11" s="31" t="s">
        <v>37</v>
      </c>
    </row>
    <row r="12" spans="1:13" ht="29.25" customHeight="1" x14ac:dyDescent="0.25">
      <c r="A12" s="21">
        <v>6</v>
      </c>
      <c r="B12" s="12">
        <v>105</v>
      </c>
      <c r="C12" s="39" t="s">
        <v>56</v>
      </c>
      <c r="D12" s="20" t="s">
        <v>43</v>
      </c>
      <c r="E12" s="29" t="s">
        <v>45</v>
      </c>
      <c r="F12" s="19">
        <v>1</v>
      </c>
      <c r="G12" s="38" t="s">
        <v>52</v>
      </c>
      <c r="H12" s="22">
        <v>41179</v>
      </c>
      <c r="I12" s="17" t="s">
        <v>29</v>
      </c>
      <c r="J12" s="31" t="s">
        <v>39</v>
      </c>
      <c r="K12" s="31" t="s">
        <v>39</v>
      </c>
      <c r="L12" s="31" t="s">
        <v>37</v>
      </c>
    </row>
    <row r="13" spans="1:13" ht="29.25" customHeight="1" x14ac:dyDescent="0.25">
      <c r="A13" s="21">
        <v>7</v>
      </c>
      <c r="B13" s="12">
        <v>106</v>
      </c>
      <c r="C13" s="39" t="s">
        <v>57</v>
      </c>
      <c r="D13" s="20" t="s">
        <v>44</v>
      </c>
      <c r="E13" s="29" t="s">
        <v>46</v>
      </c>
      <c r="F13" s="19">
        <v>1</v>
      </c>
      <c r="G13" s="38" t="s">
        <v>52</v>
      </c>
      <c r="H13" s="22">
        <v>37773</v>
      </c>
      <c r="I13" s="17" t="s">
        <v>29</v>
      </c>
      <c r="J13" s="31" t="s">
        <v>39</v>
      </c>
      <c r="K13" s="31" t="s">
        <v>39</v>
      </c>
      <c r="L13" s="31" t="s">
        <v>37</v>
      </c>
    </row>
    <row r="14" spans="1:13" ht="31.5" customHeight="1" x14ac:dyDescent="0.25">
      <c r="A14" s="21">
        <v>8</v>
      </c>
      <c r="B14" s="12">
        <v>106</v>
      </c>
      <c r="C14" s="39" t="s">
        <v>58</v>
      </c>
      <c r="D14" s="20" t="s">
        <v>44</v>
      </c>
      <c r="E14" s="29" t="s">
        <v>46</v>
      </c>
      <c r="F14" s="19">
        <v>1</v>
      </c>
      <c r="G14" s="38" t="s">
        <v>52</v>
      </c>
      <c r="H14" s="22">
        <v>37773</v>
      </c>
      <c r="I14" s="17" t="s">
        <v>29</v>
      </c>
      <c r="J14" s="31" t="s">
        <v>39</v>
      </c>
      <c r="K14" s="31" t="s">
        <v>39</v>
      </c>
      <c r="L14" s="31" t="s">
        <v>37</v>
      </c>
    </row>
    <row r="16" spans="1:13" ht="39.75" customHeight="1" x14ac:dyDescent="0.25">
      <c r="B16" s="56" t="s">
        <v>48</v>
      </c>
      <c r="C16" s="56"/>
      <c r="D16" s="56"/>
      <c r="E16" s="56"/>
      <c r="F16" s="56"/>
      <c r="G16" s="56"/>
      <c r="H16" s="56"/>
      <c r="I16" s="56"/>
      <c r="J16" s="56"/>
      <c r="K16" s="56"/>
      <c r="L16" s="56"/>
    </row>
    <row r="19" spans="2:10" ht="35.25" customHeight="1" x14ac:dyDescent="0.25">
      <c r="B19" s="57" t="s">
        <v>36</v>
      </c>
      <c r="C19" s="57"/>
      <c r="D19" s="57"/>
      <c r="E19" s="57"/>
      <c r="F19" s="57"/>
      <c r="G19" s="13"/>
      <c r="H19" s="14"/>
      <c r="I19" s="15"/>
      <c r="J19" s="16" t="s">
        <v>49</v>
      </c>
    </row>
  </sheetData>
  <autoFilter ref="A6:M9"/>
  <mergeCells count="16">
    <mergeCell ref="B16:L16"/>
    <mergeCell ref="B19:F19"/>
    <mergeCell ref="A3:M3"/>
    <mergeCell ref="A4:L4"/>
    <mergeCell ref="A5:A6"/>
    <mergeCell ref="C5:C6"/>
    <mergeCell ref="D5:D6"/>
    <mergeCell ref="E5:E6"/>
    <mergeCell ref="F5:F6"/>
    <mergeCell ref="G5:G6"/>
    <mergeCell ref="H5:H6"/>
    <mergeCell ref="I5:I6"/>
    <mergeCell ref="M7:M9"/>
    <mergeCell ref="J5:L5"/>
    <mergeCell ref="M5:M6"/>
    <mergeCell ref="B5:B6"/>
  </mergeCells>
  <conditionalFormatting sqref="C7:C8">
    <cfRule type="duplicateValues" dxfId="1" priority="1"/>
  </conditionalFormatting>
  <conditionalFormatting sqref="C9:C14">
    <cfRule type="duplicateValues" dxfId="0" priority="2"/>
  </conditionalFormatting>
  <hyperlinks>
    <hyperlink ref="M9" location="'8.2'!A1" display="Перейти за посиланням"/>
  </hyperlinks>
  <pageMargins left="0.59055118110236227" right="0.51181102362204722" top="0.55118110236220474" bottom="0.35433070866141736" header="0.31496062992125984" footer="0.11811023622047245"/>
  <pageSetup paperSize="9" scale="70" fitToHeight="17" orientation="portrait" r:id="rId1"/>
  <headerFooter>
    <oddHeader xml:space="preserve">&amp;C
</oddHeader>
    <oddFooter>Страница  &amp;P из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8.2</vt:lpstr>
      <vt:lpstr>8.3</vt:lpstr>
      <vt:lpstr>8.4</vt:lpstr>
      <vt:lpstr>Публічний паспорт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Руденко Наталія Валеріївна</cp:lastModifiedBy>
  <cp:lastPrinted>2023-03-21T10:04:32Z</cp:lastPrinted>
  <dcterms:created xsi:type="dcterms:W3CDTF">2015-10-12T12:03:25Z</dcterms:created>
  <dcterms:modified xsi:type="dcterms:W3CDTF">2023-07-03T09:37:41Z</dcterms:modified>
</cp:coreProperties>
</file>