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B:\INFORMS\ДЕПАРТАМЕНТ КОНСОЛІДОВАНОГО ПРОДАЖУ\ВІДДІЛ ПАКЕТНИХ ПРОДАЖІВ\Banks\Златобанк\Один банк один пул\ППА\"/>
    </mc:Choice>
  </mc:AlternateContent>
  <bookViews>
    <workbookView xWindow="0" yWindow="0" windowWidth="20460" windowHeight="7455" tabRatio="655"/>
  </bookViews>
  <sheets>
    <sheet name="ППА_ФО_КП" sheetId="2" r:id="rId1"/>
    <sheet name="Журнал торгів" sheetId="9" r:id="rId2"/>
    <sheet name="ПКД знеособлений для ППА" sheetId="10" r:id="rId3"/>
    <sheet name="Група_актива" sheetId="6" r:id="rId4"/>
  </sheets>
  <externalReferences>
    <externalReference r:id="rId5"/>
  </externalReferences>
  <definedNames>
    <definedName name="_xlnm._FilterDatabase" localSheetId="2" hidden="1">'ПКД знеособлений для ППА'!$A$3:$BF$65</definedName>
    <definedName name="АТО_Крим" localSheetId="1">'[1]Перелік кредитних договорів'!#REF!</definedName>
    <definedName name="АТО_Крим" localSheetId="2">'ПКД знеособлений для ППА'!#REF!</definedName>
    <definedName name="АТО_Крим">#REF!</definedName>
    <definedName name="Валюта_Кредиту" localSheetId="1">'[1]Перелік кредитних договорів'!$M$4:$M$64</definedName>
    <definedName name="Валюта_Кредиту" localSheetId="2">'ПКД знеособлений для ППА'!$K$4:$K$64</definedName>
    <definedName name="Валюта_Кредиту">#REF!</definedName>
    <definedName name="ГрупаАктиву" localSheetId="1">'[1]Перелік кредитних договорів'!$E$4:$E$64</definedName>
    <definedName name="ГрупаАктиву" localSheetId="2">'ПКД знеособлений для ППА'!$E$4:$E$64</definedName>
    <definedName name="ГрупаАктиву">#REF!</definedName>
    <definedName name="ЗаборгованістьЗагальна" localSheetId="1">'[1]Перелік кредитних договорів'!$T$4:$T$64</definedName>
    <definedName name="ЗаборгованістьЗагальна" localSheetId="2">'ПКД знеособлений для ППА'!$R$4:$R$64</definedName>
    <definedName name="ЗаборгованістьЗагальна">#REF!</definedName>
    <definedName name="ЗаборгованістьКомісії" localSheetId="1">'[1]Перелік кредитних договорів'!$W$4:$W$64</definedName>
    <definedName name="ЗаборгованістьКомісії" localSheetId="2">'ПКД знеособлений для ППА'!$U$4:$U$64</definedName>
    <definedName name="ЗаборгованістьКомісії">#REF!</definedName>
    <definedName name="ЗаборгованістьЛіквідаційна" localSheetId="1">'[1]Перелік кредитних договорів'!$AW$4:$AW$64</definedName>
    <definedName name="ЗаборгованістьЛіквідаційна" localSheetId="2">'ПКД знеособлений для ППА'!#REF!</definedName>
    <definedName name="ЗаборгованістьЛіквідаційна">#REF!</definedName>
    <definedName name="ЗаборгованістьОсновна" localSheetId="1">'[1]Перелік кредитних договорів'!$U$4:$U$64</definedName>
    <definedName name="ЗаборгованістьОсновна" localSheetId="2">'ПКД знеособлений для ППА'!$S$4:$S$64</definedName>
    <definedName name="ЗаборгованістьОсновна">#REF!</definedName>
    <definedName name="ЗаборгованістьПроценти" localSheetId="1">'[1]Перелік кредитних договорів'!$V$4:$V$64</definedName>
    <definedName name="ЗаборгованістьПроценти" localSheetId="2">'ПКД знеособлений для ППА'!$T$4:$T$64</definedName>
    <definedName name="ЗаборгованістьПроценти">#REF!</definedName>
    <definedName name="Застава_НБУ" localSheetId="1">'[1]Перелік кредитних договорів'!#REF!</definedName>
    <definedName name="Застава_НБУ" localSheetId="2">'ПКД знеособлений для ППА'!$Q$4:$Q$64</definedName>
    <definedName name="Застава_НБУ">#REF!</definedName>
    <definedName name="Мораторій" localSheetId="1">'[1]Перелік кредитних договорів'!#REF!</definedName>
    <definedName name="Мораторій" localSheetId="2">'ПКД знеособлений для ППА'!#REF!</definedName>
    <definedName name="Мораторій">#REF!</definedName>
    <definedName name="НазваБанка" localSheetId="1">'[1]Перелік кредитних договорів'!$F$4:$F$64</definedName>
    <definedName name="НазваБанка" localSheetId="2">'ПКД знеособлений для ППА'!$F$4:$F$64</definedName>
    <definedName name="НазваБанка">#REF!</definedName>
    <definedName name="ОригіналДЗ" localSheetId="1">'[1]Перелік кредитних договорів'!$AA$4:$AA$64</definedName>
    <definedName name="ОригіналДЗ" localSheetId="2">'ПКД знеособлений для ППА'!$Z$4:$Z$64</definedName>
    <definedName name="ОригіналДЗ">#REF!</definedName>
    <definedName name="ОригіналКД" localSheetId="1">'[1]Перелік кредитних договорів'!$Z$4:$Z$64</definedName>
    <definedName name="ОригіналКД" localSheetId="2">'ПКД знеособлений для ППА'!$Y$4:$Y$64</definedName>
    <definedName name="ОригіналКД">#REF!</definedName>
    <definedName name="Оцінка" localSheetId="1">'[1]Перелік кредитних договорів'!$AT$4:$AT$64</definedName>
    <definedName name="Оцінка" localSheetId="2">'ПКД знеособлений для ППА'!#REF!</definedName>
    <definedName name="Оцінка">#REF!</definedName>
    <definedName name="ПеріодВидачіКредиту" localSheetId="1">'[1]Перелік кредитних договорів'!$K$4:$K$64</definedName>
    <definedName name="ПеріодВидачіКредиту" localSheetId="2">'ПКД знеособлений для ППА'!$I$4:$I$64</definedName>
    <definedName name="ПеріодВидачіКредиту">#REF!</definedName>
    <definedName name="Платежі_2020" localSheetId="1">'[1]Перелік кредитних договорів'!$DA$4:$DA$64</definedName>
    <definedName name="Платежі_2021" localSheetId="1">'[1]Перелік кредитних договорів'!$DB$4:$DB$64</definedName>
    <definedName name="Платежі_2022" localSheetId="1">'[1]Перелік кредитних договорів'!$DC$4:$DC$64</definedName>
    <definedName name="Платежі_2022" localSheetId="2">'ПКД знеособлений для ППА'!#REF!</definedName>
    <definedName name="Платежі_2022">#REF!</definedName>
    <definedName name="Платежі_2023" localSheetId="1">'[1]Перелік кредитних договорів'!$DD$4:$DD$64</definedName>
    <definedName name="Платежі_2023" localSheetId="2">'ПКД знеособлений для ППА'!#REF!</definedName>
    <definedName name="Платежі_2023">#REF!</definedName>
    <definedName name="Платежі_2024" localSheetId="2">'ПКД знеособлений для ППА'!#REF!</definedName>
    <definedName name="Платежі_2024">#REF!</definedName>
    <definedName name="ППР" localSheetId="1">'[1]Перелік кредитних договорів'!$AP$4:$AP$64</definedName>
    <definedName name="ППР" localSheetId="2">'ПКД знеособлений для ППА'!$AJ$4:$AJ$64</definedName>
    <definedName name="ППР">#REF!</definedName>
    <definedName name="Прострочка" localSheetId="1">'[1]Перелік кредитних договорів'!$AM$4:$AM$64</definedName>
    <definedName name="Прострочка" localSheetId="2">'ПКД знеособлений для ППА'!$AI$4:$AI$64</definedName>
    <definedName name="Прострочка">#REF!</definedName>
    <definedName name="ТипЗабезпечення" localSheetId="1">'[1]Перелік кредитних договорів'!$DF$4:$DF$64</definedName>
    <definedName name="ТипЗабезпечення" localSheetId="2">'ПКД знеособлений для ППА'!#REF!</definedName>
    <definedName name="ТипЗабезпечення">#REF!</definedName>
    <definedName name="ТипКредиту" localSheetId="1">'[1]Перелік кредитних договорів'!$DE$4:$DE$64</definedName>
    <definedName name="ТипКредиту" localSheetId="2">'ПКД знеособлений для ППА'!#REF!</definedName>
    <definedName name="ТипКредиту">#REF!</definedName>
    <definedName name="Шахрайство" localSheetId="1">'[1]Перелік кредитних договорів'!$CF$4:$CF$64</definedName>
    <definedName name="Шахрайство" localSheetId="2">'ПКД знеособлений для ППА'!$BA$4:$BA$64</definedName>
    <definedName name="Шахрайство">#REF!</definedName>
  </definedNames>
  <calcPr calcId="162913"/>
</workbook>
</file>

<file path=xl/calcChain.xml><?xml version="1.0" encoding="utf-8"?>
<calcChain xmlns="http://schemas.openxmlformats.org/spreadsheetml/2006/main">
  <c r="X65" i="10" l="1"/>
  <c r="AF65" i="10"/>
  <c r="AE65" i="10"/>
  <c r="AD65" i="10"/>
  <c r="V65" i="10"/>
  <c r="U65" i="10"/>
  <c r="T65" i="10"/>
  <c r="S65" i="10"/>
  <c r="R64" i="10"/>
  <c r="W64" i="10" s="1"/>
  <c r="R63" i="10"/>
  <c r="W63" i="10" s="1"/>
  <c r="R62" i="10"/>
  <c r="W62" i="10" s="1"/>
  <c r="R61" i="10"/>
  <c r="W61" i="10" s="1"/>
  <c r="R60" i="10"/>
  <c r="W60" i="10" s="1"/>
  <c r="R59" i="10"/>
  <c r="W59" i="10" s="1"/>
  <c r="R58" i="10"/>
  <c r="W58" i="10" s="1"/>
  <c r="R57" i="10"/>
  <c r="W57" i="10" s="1"/>
  <c r="R56" i="10"/>
  <c r="W56" i="10" s="1"/>
  <c r="R55" i="10"/>
  <c r="W55" i="10" s="1"/>
  <c r="R54" i="10"/>
  <c r="W54" i="10" s="1"/>
  <c r="R53" i="10"/>
  <c r="W53" i="10" s="1"/>
  <c r="R52" i="10"/>
  <c r="W52" i="10" s="1"/>
  <c r="R51" i="10"/>
  <c r="W51" i="10" s="1"/>
  <c r="R50" i="10"/>
  <c r="W50" i="10" s="1"/>
  <c r="R49" i="10"/>
  <c r="W49" i="10" s="1"/>
  <c r="R48" i="10"/>
  <c r="W48" i="10" s="1"/>
  <c r="R47" i="10"/>
  <c r="W47" i="10" s="1"/>
  <c r="R46" i="10"/>
  <c r="W46" i="10" s="1"/>
  <c r="R45" i="10"/>
  <c r="W45" i="10" s="1"/>
  <c r="R44" i="10"/>
  <c r="R43" i="10"/>
  <c r="W43" i="10" s="1"/>
  <c r="R42" i="10"/>
  <c r="W42" i="10" s="1"/>
  <c r="R41" i="10"/>
  <c r="W41" i="10" s="1"/>
  <c r="R40" i="10"/>
  <c r="W40" i="10" s="1"/>
  <c r="R39" i="10"/>
  <c r="W39" i="10" s="1"/>
  <c r="R38" i="10"/>
  <c r="W38" i="10" s="1"/>
  <c r="R37" i="10"/>
  <c r="W37" i="10" s="1"/>
  <c r="R36" i="10"/>
  <c r="W36" i="10" s="1"/>
  <c r="R35" i="10"/>
  <c r="W35" i="10" s="1"/>
  <c r="R34" i="10"/>
  <c r="W34" i="10" s="1"/>
  <c r="R33" i="10"/>
  <c r="R32" i="10"/>
  <c r="R31" i="10"/>
  <c r="R30" i="10"/>
  <c r="R29" i="10"/>
  <c r="R28" i="10"/>
  <c r="W28" i="10" s="1"/>
  <c r="R27" i="10"/>
  <c r="W27" i="10" s="1"/>
  <c r="R26" i="10"/>
  <c r="W26" i="10" s="1"/>
  <c r="R25" i="10"/>
  <c r="W25" i="10" s="1"/>
  <c r="R24" i="10"/>
  <c r="W24" i="10" s="1"/>
  <c r="R23" i="10"/>
  <c r="W23" i="10" s="1"/>
  <c r="R22" i="10"/>
  <c r="W22" i="10" s="1"/>
  <c r="R21" i="10"/>
  <c r="W21" i="10" s="1"/>
  <c r="R20" i="10"/>
  <c r="W20" i="10" s="1"/>
  <c r="R19" i="10"/>
  <c r="W19" i="10" s="1"/>
  <c r="R18" i="10"/>
  <c r="W18" i="10" s="1"/>
  <c r="R17" i="10"/>
  <c r="W17" i="10" s="1"/>
  <c r="R16" i="10"/>
  <c r="W16" i="10" s="1"/>
  <c r="R15" i="10"/>
  <c r="W15" i="10" s="1"/>
  <c r="R14" i="10"/>
  <c r="W14" i="10" s="1"/>
  <c r="R13" i="10"/>
  <c r="W13" i="10" s="1"/>
  <c r="R12" i="10"/>
  <c r="W12" i="10" s="1"/>
  <c r="R11" i="10"/>
  <c r="W11" i="10" s="1"/>
  <c r="R10" i="10"/>
  <c r="W10" i="10" s="1"/>
  <c r="R9" i="10"/>
  <c r="W9" i="10" s="1"/>
  <c r="R8" i="10"/>
  <c r="W8" i="10" s="1"/>
  <c r="R7" i="10"/>
  <c r="W7" i="10" s="1"/>
  <c r="R6" i="10"/>
  <c r="W6" i="10" s="1"/>
  <c r="R5" i="10"/>
  <c r="W5" i="10" s="1"/>
  <c r="R4" i="10"/>
  <c r="W4" i="10" s="1"/>
  <c r="W65" i="10" l="1"/>
  <c r="R65" i="10"/>
</calcChain>
</file>

<file path=xl/sharedStrings.xml><?xml version="1.0" encoding="utf-8"?>
<sst xmlns="http://schemas.openxmlformats.org/spreadsheetml/2006/main" count="2992" uniqueCount="477">
  <si>
    <t>Загальний залишок заборгованості, грн</t>
  </si>
  <si>
    <t>Середня сума заборгованості, грн</t>
  </si>
  <si>
    <t>долар США</t>
  </si>
  <si>
    <t>гривня</t>
  </si>
  <si>
    <t>євро</t>
  </si>
  <si>
    <t>Всього</t>
  </si>
  <si>
    <t>Іпотека</t>
  </si>
  <si>
    <t>Примітки та пояснення</t>
  </si>
  <si>
    <t>Кількість кредитів</t>
  </si>
  <si>
    <t>житлова нерухомість</t>
  </si>
  <si>
    <t>комерційна нерухомість</t>
  </si>
  <si>
    <t>інше</t>
  </si>
  <si>
    <t>досудова робота</t>
  </si>
  <si>
    <t>судове провадження</t>
  </si>
  <si>
    <t>виконавче провадження</t>
  </si>
  <si>
    <t>Валюта кредиту</t>
  </si>
  <si>
    <t>Тип застави</t>
  </si>
  <si>
    <t>Претензійно-позовна робота</t>
  </si>
  <si>
    <t>працюючі кредити (&lt;90 днів прострочки)</t>
  </si>
  <si>
    <t>Прострочення платежу</t>
  </si>
  <si>
    <t>так</t>
  </si>
  <si>
    <t>ні</t>
  </si>
  <si>
    <t>Кредит у заставі НБУ</t>
  </si>
  <si>
    <t>Період видачі кредитів</t>
  </si>
  <si>
    <t>авто для особистих потреб</t>
  </si>
  <si>
    <t>обладнання</t>
  </si>
  <si>
    <t>комерційний транспорт</t>
  </si>
  <si>
    <t>депозит</t>
  </si>
  <si>
    <t>Детальна характеристика портфеля - іпотека</t>
  </si>
  <si>
    <t>Детальна характеристика портфеля - беззаставні кредити</t>
  </si>
  <si>
    <t>Беззаставні кредити</t>
  </si>
  <si>
    <t>Тип кредиту</t>
  </si>
  <si>
    <t>готівковий</t>
  </si>
  <si>
    <t>картковий</t>
  </si>
  <si>
    <t>на придбання товарів / послуг</t>
  </si>
  <si>
    <t>Автокредити</t>
  </si>
  <si>
    <t>Детальна характеристика портфеля - інші кредити</t>
  </si>
  <si>
    <t>Інші кредити</t>
  </si>
  <si>
    <t>товари в обороті</t>
  </si>
  <si>
    <t>Заборгованість за основним зобов'язанням, грн</t>
  </si>
  <si>
    <t>Заборгованість за процентами, грн</t>
  </si>
  <si>
    <t>земельні ділянки</t>
  </si>
  <si>
    <t>Інше</t>
  </si>
  <si>
    <t>кредити з ознаками шахрайства</t>
  </si>
  <si>
    <t>відсутність оригіналів документів</t>
  </si>
  <si>
    <t>Банк 1</t>
  </si>
  <si>
    <t>Банк 2</t>
  </si>
  <si>
    <t>Банк 3</t>
  </si>
  <si>
    <t>Портфель у розрізі кредитних продуктів</t>
  </si>
  <si>
    <t>Категорія</t>
  </si>
  <si>
    <t>Детальна характеристика портфеля - автокредити</t>
  </si>
  <si>
    <t>Журнал торгів</t>
  </si>
  <si>
    <t>№</t>
  </si>
  <si>
    <t>Дата проведення</t>
  </si>
  <si>
    <t>Коментар</t>
  </si>
  <si>
    <t>Торгуюча організація</t>
  </si>
  <si>
    <t>Заборгованість за комісіями, грн</t>
  </si>
  <si>
    <t>Оцінка вартості кредиту</t>
  </si>
  <si>
    <t>Назва компанії оцінщика</t>
  </si>
  <si>
    <t>Дата оцінки вартості кредитів</t>
  </si>
  <si>
    <t>Оціночна вартість кредитів, грн</t>
  </si>
  <si>
    <t>Група активів</t>
  </si>
  <si>
    <t>Права вимоги</t>
  </si>
  <si>
    <t>Майнові права</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</si>
  <si>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</si>
  <si>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1. Предмет продажу для активу, віднесеного до І групи активів, складається з прав вимоги за кредитним договором.</t>
  </si>
  <si>
    <t xml:space="preserve">2. Предмет продажу для активу, віднесеного до ІІ групи активів, складають наступні майнові права (окремі або в сукупності): </t>
  </si>
  <si>
    <t>- право оскаржувати, як у судовому, так і в позасудовому порядках припинення, ліквідацію позичальників та/або майнових поручителів (поручителів), які є юридичними особами, їх правонаступників;</t>
  </si>
  <si>
    <t>- право звернення до державних органів, установ та організацій всіх форм власності в межах прав та повноважень власника майнових прав (прав вимоги);</t>
  </si>
  <si>
    <t xml:space="preserve">- право звернення до правонаступників, спадкоємців та органів місцевого самоврядування в межах прав та повноважень власника майнових прав (прав вимоги), якщо позичальником та/або майновим поручителем (поручителем) є фізична особа, в тому числі фізична особа-підприємець; </t>
  </si>
  <si>
    <t xml:space="preserve">- права кредитора за майновими правами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реєстрації припинення/ліквідації боржників (позичальників, майнових поручителів, поручителів, які є юридичними особами); </t>
  </si>
  <si>
    <t xml:space="preserve">- право на оскарження будь-яких рішень у відповідності до вимог чинного законодавства України, які стосуються банку та пов’язані з правами вимоги та/або майновими правами до боржників (позичальників, майнових поручителів, поручителів), їх правонаступників, та/або укладеними договорами; </t>
  </si>
  <si>
    <t xml:space="preserve"> - право набути у власність гроші та/або майно на підставах, що виникли   за укладеними договорами; </t>
  </si>
  <si>
    <t xml:space="preserve">- 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t>
  </si>
  <si>
    <t>- будь-які інші без виключення права, що пов’язані або випливають із майнових прав (прав вимоги) до боржників (позичальників, майнових поручителів, поручителів), їх правонаступників.</t>
  </si>
  <si>
    <t>3. Предмет продажу для активу, віднесеного до підгрупи ІІІп, складають наступні майнові права (окремі або в сукупності):</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</si>
  <si>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</si>
  <si>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</si>
  <si>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право оскаржувати припинення прав вимоги, в тому числі право оскаржувати в судовому порядку припинення (відсутність) прав вимоги;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</si>
  <si>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припинення або зміну; </t>
  </si>
  <si>
    <t xml:space="preserve">-право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за наслідками здійснених правочинів за укладеними договорами; </t>
  </si>
  <si>
    <t xml:space="preserve">- право отримання грошових коштів/відшкодування до боржників (позичальників, майнових поручителів, поручителів), їх правонаступників за наслідками зміни або розірвання укладених договорів; </t>
  </si>
  <si>
    <t xml:space="preserve">-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 </t>
  </si>
  <si>
    <t>4. Предмет продажу для активу, віднесеного до підгрупи ІІІн групи активів, складають наступні майнові права (окремі або в сукупності):</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</si>
  <si>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</si>
  <si>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</si>
  <si>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право оскаржувати недійсність прав вимоги, в тому числі право оскаржувати в судовому порядку недійсність прав вимоги;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</si>
  <si>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недійсність або зміну;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</si>
  <si>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недійсності/нікчемності укладених договорів;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</si>
  <si>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зміни або розірвання укладених договорів; </t>
  </si>
  <si>
    <t>-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</si>
  <si>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</si>
  <si>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
1) 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
2) Покупцем не може бути особа, пов'язана з державою-агресором, відповідно до Постанови Кабінету Міністрів України №187 від 03.03.2022 (зі змінами);
</t>
  </si>
  <si>
    <t>непрацюючі кредити (91-365 днів прострочки)</t>
  </si>
  <si>
    <t xml:space="preserve">Віднесення активу до території на якій ведуться бойові дії, або на тимчасово окупованій російською федерацією територї України </t>
  </si>
  <si>
    <t>до 2013 року</t>
  </si>
  <si>
    <t>2014 - 2022 роки</t>
  </si>
  <si>
    <t>після 2022 року</t>
  </si>
  <si>
    <t>Інформаційні посилання:</t>
  </si>
  <si>
    <t>Посилання на офіційну веб-сторінку Фонду:</t>
  </si>
  <si>
    <t>Посилання на веб-сторінку з публічним паспортом:</t>
  </si>
  <si>
    <t>непрацюючі кредити (366-1095 днів прострочки)</t>
  </si>
  <si>
    <t>непрацюючі кредити &gt;1096 днів прострочки</t>
  </si>
  <si>
    <t>Початкова 
(стартова) ціна
  активу</t>
  </si>
  <si>
    <t>Відсоток зниження початкової (стартової) ціни, %</t>
  </si>
  <si>
    <t>Contract ID                     (в АБС)</t>
  </si>
  <si>
    <t>Група (баланс / небаланс)</t>
  </si>
  <si>
    <t>Категорія активу</t>
  </si>
  <si>
    <t>Група активу (1, 2, 3, 4)</t>
  </si>
  <si>
    <t>1. Інформація про кредит (згідно з договором)</t>
  </si>
  <si>
    <t>2. Залишок заборгованості</t>
  </si>
  <si>
    <t>3. Комплектність кредитної справи (за результатами інвентаризації)</t>
  </si>
  <si>
    <t>4. Платіжна історія</t>
  </si>
  <si>
    <t>Назва банку</t>
  </si>
  <si>
    <t>МФО банку</t>
  </si>
  <si>
    <t>Номер кредитного договору</t>
  </si>
  <si>
    <t>Дата отримання кредиту</t>
  </si>
  <si>
    <t>Дата погашення кредиту</t>
  </si>
  <si>
    <t>Сума видачі</t>
  </si>
  <si>
    <t>Ставка відсотків</t>
  </si>
  <si>
    <t>Ставка комісій</t>
  </si>
  <si>
    <t xml:space="preserve">Тип кредитного продукту </t>
  </si>
  <si>
    <t>Цільове призначення кредиту</t>
  </si>
  <si>
    <t>Кредит у заставі НБУ (так / ні)</t>
  </si>
  <si>
    <t xml:space="preserve">Загальний залишок заборгованості (без пені), грн </t>
  </si>
  <si>
    <t>Залишок по тілу кредиту, грн</t>
  </si>
  <si>
    <t>Залишок по відсотках, грн</t>
  </si>
  <si>
    <t>Залишок по комісіям, грн</t>
  </si>
  <si>
    <t>Залишок по пеням і штрафам, грн</t>
  </si>
  <si>
    <t xml:space="preserve">Залишок заборгованості у валюті кредиту </t>
  </si>
  <si>
    <t>Наявність оригіналу кредитного договору (з усіма додатками)</t>
  </si>
  <si>
    <t>Наявність оригіналу договору застави (з усіма додатками)</t>
  </si>
  <si>
    <t>Наявність оригіналу договору поруки (з усіма додатками)</t>
  </si>
  <si>
    <t>Наявність згоди подружжя на отримання кредиту</t>
  </si>
  <si>
    <t>Наявність оригіналу заяви на отримання кредиту</t>
  </si>
  <si>
    <t>Дата останнього платежу</t>
  </si>
  <si>
    <t>Сума останнього платежу, грн</t>
  </si>
  <si>
    <t>Кількість днів прострочки</t>
  </si>
  <si>
    <t>Стадія претензійно-судової роботи: 1 - досудова робота; 2- судове провадження; 3 - виконавче провадження; 4 - інше;</t>
  </si>
  <si>
    <t>Дата закінчення строку позовної давності</t>
  </si>
  <si>
    <t xml:space="preserve">Робота з позичальником внутрішньою колекторською службою </t>
  </si>
  <si>
    <t>Робота з позичальником зовнішньою колекторською службою</t>
  </si>
  <si>
    <t>Номер договору застави</t>
  </si>
  <si>
    <t>Вид застави (іпотека, авто, беззаставні, інше)</t>
  </si>
  <si>
    <t>Короткий опис застави</t>
  </si>
  <si>
    <t>Вартість застави на момент видачі кредиту</t>
  </si>
  <si>
    <t>Остання оцінка вартості</t>
  </si>
  <si>
    <t>Дата проведення останньої оцінки вартості</t>
  </si>
  <si>
    <t>Дата останньої перевірки предмета застави</t>
  </si>
  <si>
    <t>Застава реалізована (так/ні)</t>
  </si>
  <si>
    <t>Заставу прийнято на баланс банку (так/ні)</t>
  </si>
  <si>
    <t xml:space="preserve">Наявність дозволу позичальника на розкриття інформації </t>
  </si>
  <si>
    <t>Смерть боржника (так / ні)</t>
  </si>
  <si>
    <t>Ознаки шахрайства по кредиту 
(так / ні)</t>
  </si>
  <si>
    <t>Відкрите кримінальне провадження 
(так / ні)</t>
  </si>
  <si>
    <t>Наявність поручителя
(так / ні)</t>
  </si>
  <si>
    <t>Реструктуризація кредиту
(так / ні)</t>
  </si>
  <si>
    <t>Списання частини заборгованості
(так / ні)</t>
  </si>
  <si>
    <t>Інша інформація та примітки</t>
  </si>
  <si>
    <t>***</t>
  </si>
  <si>
    <t>1.1.</t>
  </si>
  <si>
    <t>1.2.</t>
  </si>
  <si>
    <t>1.3.</t>
  </si>
  <si>
    <t>1.5.</t>
  </si>
  <si>
    <t>1.6.</t>
  </si>
  <si>
    <t>1.7.</t>
  </si>
  <si>
    <t>1.8.</t>
  </si>
  <si>
    <t>1.9.</t>
  </si>
  <si>
    <t>1.10.</t>
  </si>
  <si>
    <t>1.11.</t>
  </si>
  <si>
    <t>1.12.</t>
  </si>
  <si>
    <t>2.1.</t>
  </si>
  <si>
    <t>2.2.</t>
  </si>
  <si>
    <t>2.3.</t>
  </si>
  <si>
    <t>2.4.</t>
  </si>
  <si>
    <t>2.5.</t>
  </si>
  <si>
    <t>2.6.</t>
  </si>
  <si>
    <t>3.1.</t>
  </si>
  <si>
    <t>3.2.</t>
  </si>
  <si>
    <t>3.3.</t>
  </si>
  <si>
    <t>3.4.</t>
  </si>
  <si>
    <t>3.5.</t>
  </si>
  <si>
    <t>4.1.</t>
  </si>
  <si>
    <t>4.2.</t>
  </si>
  <si>
    <t>4.3.</t>
  </si>
  <si>
    <t>4.4.</t>
  </si>
  <si>
    <t>4.5.</t>
  </si>
  <si>
    <t>4.6.</t>
  </si>
  <si>
    <t>5.1.</t>
  </si>
  <si>
    <t>5.2.</t>
  </si>
  <si>
    <t>7.1.</t>
  </si>
  <si>
    <t>7.2.</t>
  </si>
  <si>
    <t>7.3.</t>
  </si>
  <si>
    <t>7.4.</t>
  </si>
  <si>
    <t>7.5.</t>
  </si>
  <si>
    <t>7.6.</t>
  </si>
  <si>
    <t>5. Претензійно-судова робота та робота з примусового стягнення заборгованості</t>
  </si>
  <si>
    <t>6. Інформація про заставу</t>
  </si>
  <si>
    <t>7. Інша інформація</t>
  </si>
  <si>
    <t>Оціночна вартість</t>
  </si>
  <si>
    <t>1.4.</t>
  </si>
  <si>
    <t>2.7.</t>
  </si>
  <si>
    <t>5.3.</t>
  </si>
  <si>
    <t>5.4.</t>
  </si>
  <si>
    <t>6.1</t>
  </si>
  <si>
    <t>6.2</t>
  </si>
  <si>
    <t>6.3</t>
  </si>
  <si>
    <t>6.4</t>
  </si>
  <si>
    <t>6.5</t>
  </si>
  <si>
    <t>6.6</t>
  </si>
  <si>
    <t>6.7</t>
  </si>
  <si>
    <t>6.8</t>
  </si>
  <si>
    <t>6.9</t>
  </si>
  <si>
    <t>6.10</t>
  </si>
  <si>
    <t>6.11</t>
  </si>
  <si>
    <t>7.7.</t>
  </si>
  <si>
    <t>7.8.</t>
  </si>
  <si>
    <t>№ з/п</t>
  </si>
  <si>
    <t>Наявність застави (так/ні)</t>
  </si>
  <si>
    <t>баланс</t>
  </si>
  <si>
    <t>АТ "ЗЛАТОБАНК"</t>
  </si>
  <si>
    <t>062/14/OVERПК</t>
  </si>
  <si>
    <t>-</t>
  </si>
  <si>
    <t>надання кредиту в формі овердрафта на картковий рахунок</t>
  </si>
  <si>
    <t>на поточні потреби</t>
  </si>
  <si>
    <t>беззаставні</t>
  </si>
  <si>
    <t xml:space="preserve"> в програмному комплексі дата закінчення договору 20.04.2015</t>
  </si>
  <si>
    <t>064/14/OVERПК</t>
  </si>
  <si>
    <t xml:space="preserve"> в програмному комплексі дата закінчення договору 20.05.2014 </t>
  </si>
  <si>
    <t>067/14/OVERПК</t>
  </si>
  <si>
    <t>У зв'язку зі зверненням стягнення на депозит, що перебував у заставі за кредитним договором, до активу додається права грошової вимоги, які внесено до 4-ї черги кредиторів</t>
  </si>
  <si>
    <t>в програмному комплексі дата закінчення договору  08.06.2015</t>
  </si>
  <si>
    <t>071/14/OVERПК</t>
  </si>
  <si>
    <t>в програмному комплексі дата закінчення договору  11.06.2015</t>
  </si>
  <si>
    <t>095/14/OVERПК</t>
  </si>
  <si>
    <t>в програмному комплексі дата закінчення договору 16.07.2015</t>
  </si>
  <si>
    <t>097/14/OVERПК</t>
  </si>
  <si>
    <t xml:space="preserve">в програмному комплексі дата закінчення договору 17.07.2015 </t>
  </si>
  <si>
    <t>099/14/OVERПК</t>
  </si>
  <si>
    <t xml:space="preserve">в програмному комплексі дата закінчення договору  28.07.2015 </t>
  </si>
  <si>
    <t>100/14/OVERПК</t>
  </si>
  <si>
    <t>в програмному комплексі дата закінчення договору  30.07.2015</t>
  </si>
  <si>
    <t>102/14/OVERПК</t>
  </si>
  <si>
    <t>в програмному комплексі дата закінчення договору 06.08.2014</t>
  </si>
  <si>
    <t>113/14/OVERПК</t>
  </si>
  <si>
    <t>в програмному комплексі дата закінчення договору 19.08.2015</t>
  </si>
  <si>
    <t>114/14/OVERПК</t>
  </si>
  <si>
    <t>в програмному комплексі дата закінчення договору 20.08.2015</t>
  </si>
  <si>
    <t>118/14/OVERПК</t>
  </si>
  <si>
    <t>в програмному комплексі дата закінчення договору 16.09.2015</t>
  </si>
  <si>
    <t>136/14/OVERПК</t>
  </si>
  <si>
    <t>в програмному комплексі дата закінчення договору 24.11.2015</t>
  </si>
  <si>
    <t>212/13/Z</t>
  </si>
  <si>
    <t>Кредити приватним особам</t>
  </si>
  <si>
    <t>Поточні потреби ФО</t>
  </si>
  <si>
    <t xml:space="preserve">в програмному комплексі дата закінчення договору 31.05.2013 </t>
  </si>
  <si>
    <t>263/13/OVERПК</t>
  </si>
  <si>
    <t xml:space="preserve">в програмному комплексі дата закінчення договору 27.06.2013 </t>
  </si>
  <si>
    <t>265/11/Z</t>
  </si>
  <si>
    <t>341/13/Z</t>
  </si>
  <si>
    <t>573/13/OVERПК</t>
  </si>
  <si>
    <t>110/12/Z</t>
  </si>
  <si>
    <t>Строковий кредит</t>
  </si>
  <si>
    <t>Споживчі цілі</t>
  </si>
  <si>
    <t>290-110/S-1</t>
  </si>
  <si>
    <t>Автомобіль</t>
  </si>
  <si>
    <t>140/11/OVERПК</t>
  </si>
  <si>
    <t>Овердрафт</t>
  </si>
  <si>
    <t>290/11/Z</t>
  </si>
  <si>
    <t>480/12/Z</t>
  </si>
  <si>
    <t>178/10/Z</t>
  </si>
  <si>
    <t>р.н.1392, р.н.1391</t>
  </si>
  <si>
    <t>авто</t>
  </si>
  <si>
    <t>183/10/Z</t>
  </si>
  <si>
    <t>183/10/Z/S-1</t>
  </si>
  <si>
    <t>106/14/OVERПК</t>
  </si>
  <si>
    <t>MF-28095500073126 від 31.12.2014</t>
  </si>
  <si>
    <t>Дебіторська заборгованість</t>
  </si>
  <si>
    <t>MF-28094500070391 від 31.12.2014</t>
  </si>
  <si>
    <t>MF-28097500089691</t>
  </si>
  <si>
    <t>MF-28095500013896</t>
  </si>
  <si>
    <t>MF-28096500044251</t>
  </si>
  <si>
    <t>MF-28090500080954</t>
  </si>
  <si>
    <t>MF-2924690970</t>
  </si>
  <si>
    <t>MF-2924090932</t>
  </si>
  <si>
    <t>MF-3519990000</t>
  </si>
  <si>
    <t>MF-3552390003</t>
  </si>
  <si>
    <t>MF-35792501116453</t>
  </si>
  <si>
    <t>MF-35796502014118</t>
  </si>
  <si>
    <t>MF-35796502120831</t>
  </si>
  <si>
    <t>MF-35794501143918</t>
  </si>
  <si>
    <t>MF-35790501143912</t>
  </si>
  <si>
    <t>MF-35798501010036</t>
  </si>
  <si>
    <t>MF-35796500114054</t>
  </si>
  <si>
    <t>MF-35797500114053</t>
  </si>
  <si>
    <t>MF-35791503010075</t>
  </si>
  <si>
    <t>MF-35794501065922</t>
  </si>
  <si>
    <t>MF-35790501046161</t>
  </si>
  <si>
    <t>MF-35793601091541</t>
  </si>
  <si>
    <t>MF-35794501068521</t>
  </si>
  <si>
    <t>MF-35795501144013</t>
  </si>
  <si>
    <t>MF-35793501144015</t>
  </si>
  <si>
    <t>MF-35794501144014</t>
  </si>
  <si>
    <t>MF-35799501089691</t>
  </si>
  <si>
    <t>MF-35790501027180</t>
  </si>
  <si>
    <t>ТОВ «ЕКСПЕРТНА КОМПАНІЯ «ПРОФЕСІОНАЛ»,
ТОВ «КАНЗАС РІАЛ ЕСТЕЙТ»</t>
  </si>
  <si>
    <t>Сума платежів, отриманих від боржників у 2023 році, грн.</t>
  </si>
  <si>
    <t>Активи №26-61</t>
  </si>
  <si>
    <t>Торги не відбулись.                           Лот F45GL40734.                                                                          Вказана загальна ціна за лот.</t>
  </si>
  <si>
    <t>Активи № 1-18, 28-61</t>
  </si>
  <si>
    <t>Активи №19-23</t>
  </si>
  <si>
    <t>Торги не відбулись.</t>
  </si>
  <si>
    <t>Торги не відбулись.                     АА лот Q3011657743b60.</t>
  </si>
  <si>
    <t>Торги не відбулись.                      АА лот Q3011657743b60.</t>
  </si>
  <si>
    <t>Торги не відбулись.                         АА лот Q3011657743b60.</t>
  </si>
  <si>
    <t>Торги не відбулись.                             АА лот Q80443b4371.</t>
  </si>
  <si>
    <t>Торги не відбулись.                      АА лот Q80443b4371.</t>
  </si>
  <si>
    <t>Торги не відбулись.                          АА лот Q82643b15600.</t>
  </si>
  <si>
    <t>Торги не відбулись.                                АА лот Q82643b15600.</t>
  </si>
  <si>
    <t>Торги не відбулись.                                    АА лот Q82643b15600.</t>
  </si>
  <si>
    <t>АА лот Q82643b15600</t>
  </si>
  <si>
    <t>http://torgi.fg.gov.ua/113107</t>
  </si>
  <si>
    <t>Аукціон відмінено.торги не проводились. F45GL4106.</t>
  </si>
  <si>
    <t>https://www.fg.gov.ua/passport/28021</t>
  </si>
  <si>
    <t>20 389 229,91</t>
  </si>
  <si>
    <t>Торги не відбулись.                       АА лот G6N019838.</t>
  </si>
  <si>
    <t>https://www.fg.gov.ua/passport/49639</t>
  </si>
  <si>
    <t>https://www.fg.gov.ua/lot/165025</t>
  </si>
  <si>
    <t>Торги не відбулись.                      АА лот G6N019838.</t>
  </si>
  <si>
    <t>https://www.fg.gov.ua/passport/49729</t>
  </si>
  <si>
    <t>16 311 383,93</t>
  </si>
  <si>
    <t>Торги не відбулись.                             АА лот G6N019838.</t>
  </si>
  <si>
    <t>https://www.fg.gov.ua/passport/49778</t>
  </si>
  <si>
    <t>14 272 460,94</t>
  </si>
  <si>
    <t>Торги не відбулись.                                 АА лот G6N019838.</t>
  </si>
  <si>
    <t>https://www.fg.gov.ua/passport/49814</t>
  </si>
  <si>
    <t>Торги не відбулись.                              Лот GL6N020577.</t>
  </si>
  <si>
    <t>https://www.fg.gov.ua/passport/50245</t>
  </si>
  <si>
    <t>https://www.fg.gov.ua/lot/165720</t>
  </si>
  <si>
    <t>Торги не відбулись.                           Лот GL6N020577.</t>
  </si>
  <si>
    <t>https://www.fg.gov.ua/passport/50380</t>
  </si>
  <si>
    <t>Актив №24</t>
  </si>
  <si>
    <t>Торги не відбулись.                           АА лот Q80443b4370.</t>
  </si>
  <si>
    <t>https://www.fg.gov.ua/passport/27934</t>
  </si>
  <si>
    <t xml:space="preserve">http://torgi.fg.gov.ua/116240 </t>
  </si>
  <si>
    <t>Торги не відбулись.                       АА лот Q80443b4370.</t>
  </si>
  <si>
    <t>Торги не відбулись.                          АА лот Q80443b4370.</t>
  </si>
  <si>
    <t>Торги не відбулись.                     АА лот Q82643b15599.</t>
  </si>
  <si>
    <t>https://www.fg.gov.ua/passport/3175</t>
  </si>
  <si>
    <t>http://torgi.fg.gov.ua/116240</t>
  </si>
  <si>
    <t>Торги не відбулись.                       АА лот Q82643b15599.</t>
  </si>
  <si>
    <t>Торги не відбулись.                            АА лот Q82643b15599.</t>
  </si>
  <si>
    <t>Торги не відбулись.                                АА лот Q82643b15599.</t>
  </si>
  <si>
    <t>2 290 490,91</t>
  </si>
  <si>
    <t>Торги не відбулись.                            АА лот G5N020365.</t>
  </si>
  <si>
    <t>https://www.fg.gov.ua/passport/50063</t>
  </si>
  <si>
    <t>https://www.fg.gov.ua/lot/165484</t>
  </si>
  <si>
    <t>2 061 441,82</t>
  </si>
  <si>
    <t>Торги не відбулись.                             АА лот G5N020365.</t>
  </si>
  <si>
    <t>https://www.fg.gov.ua/passport/50125</t>
  </si>
  <si>
    <t>1 832 392,73</t>
  </si>
  <si>
    <t>Торги не відбулись.                       АА лот G5N020365.</t>
  </si>
  <si>
    <t>https://www.fg.gov.ua/passport/50178</t>
  </si>
  <si>
    <t>1 603 343,64</t>
  </si>
  <si>
    <t>2 325 357,29</t>
  </si>
  <si>
    <t>Торги не відбулись.                  Лот GL5N020880.</t>
  </si>
  <si>
    <t>Торги не відбулись.                       Лот GL5N020880.</t>
  </si>
  <si>
    <t>Актив №25</t>
  </si>
  <si>
    <t>Торги не відбулись.                            АА лот G7N020366.</t>
  </si>
  <si>
    <t>Торги не відбулись.                         АА лот G7N020366.</t>
  </si>
  <si>
    <t>Торги не відбулись.                       АА лот G7N020366.</t>
  </si>
  <si>
    <t> 10.11.2021</t>
  </si>
  <si>
    <t>604 422,82</t>
  </si>
  <si>
    <t>Торги не відбулись.                        Лот GL7N020881.</t>
  </si>
  <si>
    <t>Торги не відбулись.                              Лот GL7N020881.</t>
  </si>
  <si>
    <t>Активи №26,27</t>
  </si>
  <si>
    <t>Торги не відбулись.                                     АА лот G42N020404.</t>
  </si>
  <si>
    <t>Торги не відбулись.                                   АА лот G42N020404.</t>
  </si>
  <si>
    <t>Торги не відбулись.                       АА лот G42N020404.</t>
  </si>
  <si>
    <t>Торги не відбулись.                               АА лот G42N020404.</t>
  </si>
  <si>
    <t>Торги не відбулись.                            Лот GL42N020826.</t>
  </si>
  <si>
    <t>Торги не відбулись.                     Лот GL42N020826.</t>
  </si>
  <si>
    <t>Активи № 1-61</t>
  </si>
  <si>
    <t>Торги не відбулись.                                Вказана загальна ціна за лот.        Лот GL6N421039.</t>
  </si>
  <si>
    <t>Торги не відбулись.                                         Вказана загальна ціна за лот. Лот GL6N421039.</t>
  </si>
  <si>
    <t>231 545,50</t>
  </si>
  <si>
    <t>Торги не відбулись.                                           Вказана загальна ціна за лот.               Лот GL6N421098.</t>
  </si>
  <si>
    <t>Торги не відбулись.                            Лот GL6N024378.</t>
  </si>
  <si>
    <t>2 490 972,97</t>
  </si>
  <si>
    <t>Торги не відбулись.                                 Лот GL5N024379.</t>
  </si>
  <si>
    <t>Торги не відбулись.                          Лот GL6N025058.</t>
  </si>
  <si>
    <t>Торги не відбулись.                            Лот GL42N024380.</t>
  </si>
  <si>
    <t>Торги не відбулись.                           Лот GL6N425059.</t>
  </si>
  <si>
    <t>3 022 808,54</t>
  </si>
  <si>
    <t>Торги не відбулись.                   Лот GL6N425367.</t>
  </si>
  <si>
    <t>https://www.fg.gov.ua/passport/56623</t>
  </si>
  <si>
    <t>https://www.fg.gov.ua/lot/170447</t>
  </si>
  <si>
    <t>Торги не відбулись.                                Лот GL6N425367.</t>
  </si>
  <si>
    <t>https://www.fg.gov.ua/passport/56821</t>
  </si>
  <si>
    <t>Торги не відбулись.                                    Лот GL6N425367.</t>
  </si>
  <si>
    <t>https://www.fg.gov.ua/passport/56876</t>
  </si>
  <si>
    <t>https://www.fg.gov.ua/passport/56939</t>
  </si>
  <si>
    <t>Торги не відбулись. Портфель прав вимоги за кредитними договорами та ДЗ. Лот GL7N420700.</t>
  </si>
  <si>
    <t>заборгованість за розрахунками ПК АмЕкс понад суму покриття</t>
  </si>
  <si>
    <t>заборгованість за розрахунками ПК АмЕкс понад суму покриття, що було розміщене в банку</t>
  </si>
  <si>
    <t>несанкціонований овердрафт</t>
  </si>
  <si>
    <t>Комісія при створенні рахунку ( із мастера)</t>
  </si>
  <si>
    <t>За створення  валютного рахунку</t>
  </si>
  <si>
    <t>За створення мультивалютного рахунку</t>
  </si>
  <si>
    <t>Переказ за межі Банку физособи валюта (840)</t>
  </si>
  <si>
    <t>Переказ  в системі Банку  физособи</t>
  </si>
  <si>
    <t>Публічний паспорт активу (права вимоги та майнові права за кредитними договорами фізичних осіб та дебіторською заборгованістю фізичних осіб – кредитний портфель)</t>
  </si>
  <si>
    <t>https://www.fg.gov.ua/passport/50492</t>
  </si>
  <si>
    <t>https://www.fg.gov.ua/lot/165837</t>
  </si>
  <si>
    <t>https://www.fg.gov.ua/passport/50362</t>
  </si>
  <si>
    <t>https://www.fg.gov.ua/passport/28098</t>
  </si>
  <si>
    <t>http://torgi.fg.gov.ua/194499</t>
  </si>
  <si>
    <t>https://www.fg.gov.ua/passport/50221</t>
  </si>
  <si>
    <t>https://www.fg.gov.ua/passport/50692</t>
  </si>
  <si>
    <t>https://www.fg.gov.ua/lot/166008</t>
  </si>
  <si>
    <t>https://www.fg.gov.ua/passport/50597</t>
  </si>
  <si>
    <t>https://www.fg.gov.ua/lot/165485</t>
  </si>
  <si>
    <t>412 509.67</t>
  </si>
  <si>
    <t>https://www.fg.gov.ua/lot/166009</t>
  </si>
  <si>
    <t>https://www.fg.gov.ua/passport/50082</t>
  </si>
  <si>
    <t>https://www.fg.gov.ua/lot/165530</t>
  </si>
  <si>
    <t>https://www.fg.gov.ua/passport/50168</t>
  </si>
  <si>
    <t>https://www.fg.gov.ua/passport/50207</t>
  </si>
  <si>
    <t>https://www.fg.gov.ua/passport/50257</t>
  </si>
  <si>
    <t>https://www.fg.gov.ua/passport/50518</t>
  </si>
  <si>
    <t>https://www.fg.gov.ua/lot/165940</t>
  </si>
  <si>
    <t>https://www.fg.gov.ua/passport/50635</t>
  </si>
  <si>
    <t>https://www.fg.gov.ua/passport/50893</t>
  </si>
  <si>
    <t>https://www.fg.gov.ua/lot/166159</t>
  </si>
  <si>
    <t>https://www.fg.gov.ua/passport/50970</t>
  </si>
  <si>
    <t>https://www.fg.gov.ua/passport/51038</t>
  </si>
  <si>
    <t>https://www.fg.gov.ua/lot/166212</t>
  </si>
  <si>
    <t>https://www.fg.gov.ua/passport/54865</t>
  </si>
  <si>
    <t>https://www.fg.gov.ua/lot/169492</t>
  </si>
  <si>
    <t>https://www.fg.gov.ua/lot/169493</t>
  </si>
  <si>
    <t>https://www.fg.gov.ua/passport/56039</t>
  </si>
  <si>
    <t>https://www.fg.gov.ua/lot/170143</t>
  </si>
  <si>
    <t>https://www.fg.gov.ua/lot/169494</t>
  </si>
  <si>
    <t>https://www.fg.gov.ua/passport/56040</t>
  </si>
  <si>
    <t>https://www.fg.gov.ua/lot/170144</t>
  </si>
  <si>
    <t>Сума платежів отриманих від боржника в 2022 році</t>
  </si>
  <si>
    <t>х</t>
  </si>
  <si>
    <r>
      <t xml:space="preserve">Залишок заборгованості станом на </t>
    </r>
    <r>
      <rPr>
        <b/>
        <sz val="8"/>
        <color rgb="FFFF0000"/>
        <rFont val="Arial"/>
        <family val="2"/>
        <charset val="204"/>
      </rPr>
      <t>01.03.2024</t>
    </r>
  </si>
  <si>
    <t>Сума платежів отриманих від боржника в 2023 році</t>
  </si>
  <si>
    <t xml:space="preserve">І кв. 2024 року </t>
  </si>
  <si>
    <t>3237</t>
  </si>
  <si>
    <t>3234</t>
  </si>
  <si>
    <t>3206</t>
  </si>
  <si>
    <t>2312</t>
  </si>
  <si>
    <t>3130</t>
  </si>
  <si>
    <t>3326</t>
  </si>
  <si>
    <t>3145</t>
  </si>
  <si>
    <t>3166</t>
  </si>
  <si>
    <t>3438</t>
  </si>
  <si>
    <t>3194</t>
  </si>
  <si>
    <t>3298</t>
  </si>
  <si>
    <t>2557</t>
  </si>
  <si>
    <t>3276</t>
  </si>
  <si>
    <t>4178</t>
  </si>
  <si>
    <t>3514</t>
  </si>
  <si>
    <t>3094</t>
  </si>
  <si>
    <t>Сума платежів, отриманих від боржників у 2022 році, грн</t>
  </si>
  <si>
    <t>Торги не відбулись.                                Лот GL18N625665.</t>
  </si>
  <si>
    <t>https://www.fg.gov.ua/lot/170744</t>
  </si>
  <si>
    <t>https://www.fg.gov.ua/passport/57230</t>
  </si>
  <si>
    <t>https://www.fg.gov.ua/passport/57433</t>
  </si>
  <si>
    <t>https://www.fg.gov.ua/passport/57549</t>
  </si>
  <si>
    <t>https://www.fg.gov.ua/passport/57625</t>
  </si>
  <si>
    <t>Рухоме майно, а саме автомобіль: 
марки MAYBACH, марки 57S, ТИПУ - ЛЕГКОВИЙ В СЕДАН,   2008 року випуску, об’єм двигуна 5980
Заставу прийнято на баланс та реалізовано</t>
  </si>
  <si>
    <t>Рухоме майно, а саме автомобілі: 
 1) автомобіль марки MERCEDES-BENZ, 
модель G 500, рік випуску 2009 (застава відсутня);
2) автомобіль марки MERCEDES-BENZ, модель 
S 500, рік випуску 2010 (застава відсутня);
3) автомобіль марки - MERCEDES-BENZ, модель - G55, року випуску 2007, (застава відсутня)</t>
  </si>
  <si>
    <t>Рухоме майно: товари, а саме, цукор-пісок ГОСТ 21-94, загальною кількістю 400,00 тон.
Адреса місцезнаходження об'єкта: Київська обл., Бориспільський р-н, с. Мартусівка, вул. Мойсеєва</t>
  </si>
  <si>
    <t>Сума платежів, отриманих від боржників у 2024 році, грн.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</si>
</sst>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_-* #,##0.00_₴_-;\-* #,##0.00_₴_-;_-* &quot;-&quot;??_₴_-;_-@_-"/>
    <numFmt numFmtId="165" formatCode="_-* #,##0\ _₽_-;\-* #,##0\ _₽_-;_-* &quot;-&quot;\ _₽_-;_-@_-"/>
    <numFmt numFmtId="166" formatCode="_-* #,##0.00\ _₽_-;\-* #,##0.00\ _₽_-;_-* &quot;-&quot;??\ _₽_-;_-@_-"/>
    <numFmt numFmtId="167" formatCode="#,##0\ _₽"/>
    <numFmt numFmtId="168" formatCode="#,##0.00\ _₽"/>
    <numFmt numFmtId="169" formatCode="dd/mm/yyyy;@"/>
  </numFmts>
  <fonts count="34" x14ac:knownFonts="1">
    <font>
      <sz val="11"/>
      <color theme="1"/>
      <name val="Calibri"/>
      <family val="2"/>
      <charset val="204"/>
      <scheme val="minor"/>
    </font>
    <font>
      <b/>
      <sz val="8"/>
      <color theme="1"/>
      <name val="Arial"/>
      <family val="2"/>
      <charset val="204"/>
    </font>
    <font>
      <sz val="8"/>
      <color theme="1"/>
      <name val="Arial"/>
      <family val="2"/>
      <charset val="204"/>
    </font>
    <font>
      <sz val="11"/>
      <color theme="1"/>
      <name val="Calibri"/>
      <family val="2"/>
      <charset val="204"/>
      <scheme val="minor"/>
    </font>
    <font>
      <b/>
      <sz val="11"/>
      <color theme="1"/>
      <name val="Arial"/>
      <family val="2"/>
      <charset val="204"/>
    </font>
    <font>
      <b/>
      <sz val="11"/>
      <color rgb="FF000000"/>
      <name val="Arial"/>
      <family val="2"/>
      <charset val="204"/>
    </font>
    <font>
      <sz val="9"/>
      <color rgb="FF000000"/>
      <name val="Arial"/>
      <family val="2"/>
      <charset val="204"/>
    </font>
    <font>
      <b/>
      <sz val="9"/>
      <color rgb="FF000000"/>
      <name val="Arial"/>
      <family val="2"/>
      <charset val="204"/>
    </font>
    <font>
      <b/>
      <sz val="8"/>
      <color rgb="FF000000"/>
      <name val="Arial"/>
      <family val="2"/>
      <charset val="204"/>
    </font>
    <font>
      <b/>
      <sz val="8"/>
      <color rgb="FFFF0000"/>
      <name val="Arial"/>
      <family val="2"/>
      <charset val="204"/>
    </font>
    <font>
      <sz val="8"/>
      <color rgb="FF000000"/>
      <name val="Arial"/>
      <family val="2"/>
      <charset val="204"/>
    </font>
    <font>
      <b/>
      <i/>
      <sz val="9"/>
      <color rgb="FF0070C0"/>
      <name val="Arial"/>
      <family val="2"/>
      <charset val="204"/>
    </font>
    <font>
      <b/>
      <i/>
      <sz val="9"/>
      <color rgb="FF000000"/>
      <name val="Arial"/>
      <family val="2"/>
      <charset val="204"/>
    </font>
    <font>
      <b/>
      <sz val="10"/>
      <color rgb="FF000000"/>
      <name val="Arial"/>
      <family val="2"/>
      <charset val="204"/>
    </font>
    <font>
      <sz val="10"/>
      <color theme="1"/>
      <name val="Arial"/>
      <family val="2"/>
      <charset val="204"/>
    </font>
    <font>
      <b/>
      <sz val="10"/>
      <color theme="1"/>
      <name val="Arial"/>
      <family val="2"/>
      <charset val="204"/>
    </font>
    <font>
      <sz val="12"/>
      <color theme="1"/>
      <name val="Times New Roman"/>
      <family val="1"/>
      <charset val="204"/>
    </font>
    <font>
      <b/>
      <sz val="10"/>
      <color theme="1"/>
      <name val="Times New Roman"/>
      <family val="1"/>
      <charset val="204"/>
    </font>
    <font>
      <sz val="10"/>
      <color theme="1"/>
      <name val="Times New Roman"/>
      <family val="1"/>
      <charset val="204"/>
    </font>
    <font>
      <b/>
      <i/>
      <sz val="10"/>
      <color theme="3" tint="-0.249977111117893"/>
      <name val="Times New Roman"/>
      <family val="1"/>
      <charset val="204"/>
    </font>
    <font>
      <sz val="8"/>
      <color rgb="FFFF0000"/>
      <name val="Times New Roman"/>
      <family val="1"/>
      <charset val="204"/>
    </font>
    <font>
      <b/>
      <sz val="11"/>
      <color theme="1"/>
      <name val="Times New Roman"/>
      <family val="1"/>
      <charset val="204"/>
    </font>
    <font>
      <u/>
      <sz val="11"/>
      <color theme="10"/>
      <name val="Calibri"/>
      <family val="2"/>
      <charset val="204"/>
    </font>
    <font>
      <sz val="11"/>
      <color theme="1"/>
      <name val="Times New Roman"/>
      <family val="1"/>
      <charset val="204"/>
    </font>
    <font>
      <b/>
      <sz val="11"/>
      <name val="Calibri"/>
      <family val="2"/>
      <charset val="204"/>
      <scheme val="minor"/>
    </font>
    <font>
      <sz val="11"/>
      <name val="Calibri"/>
      <family val="2"/>
      <charset val="204"/>
      <scheme val="minor"/>
    </font>
    <font>
      <sz val="10"/>
      <name val="Calibri"/>
      <family val="2"/>
      <charset val="204"/>
      <scheme val="minor"/>
    </font>
    <font>
      <sz val="8"/>
      <name val="Calibri"/>
      <family val="2"/>
      <charset val="204"/>
      <scheme val="minor"/>
    </font>
    <font>
      <sz val="10"/>
      <color indexed="8"/>
      <name val="Calibri"/>
      <family val="2"/>
      <charset val="204"/>
    </font>
    <font>
      <sz val="11"/>
      <color indexed="8"/>
      <name val="Calibri"/>
      <family val="2"/>
      <charset val="204"/>
      <scheme val="minor"/>
    </font>
    <font>
      <sz val="9"/>
      <color rgb="FF000000"/>
      <name val="Consolas"/>
      <family val="2"/>
      <charset val="204"/>
    </font>
    <font>
      <sz val="10"/>
      <name val="Arial"/>
      <family val="2"/>
      <charset val="204"/>
    </font>
    <font>
      <b/>
      <sz val="10"/>
      <color theme="1"/>
      <name val="Calibri"/>
      <family val="2"/>
      <charset val="204"/>
      <scheme val="minor"/>
    </font>
    <font>
      <b/>
      <sz val="11"/>
      <color theme="1"/>
      <name val="Calibri"/>
      <family val="2"/>
      <charset val="204"/>
      <scheme val="minor"/>
    </font>
  </fonts>
  <fills count="16">
    <fill>
      <patternFill patternType="none"/>
    </fill>
    <fill>
      <patternFill patternType="gray125"/>
    </fill>
    <fill>
      <patternFill patternType="solid">
        <fgColor theme="0" tint="-0.14999847407452621"/>
        <bgColor indexed="64"/>
      </patternFill>
    </fill>
    <fill>
      <patternFill patternType="solid">
        <fgColor rgb="FFFFFF99"/>
        <bgColor indexed="64"/>
      </patternFill>
    </fill>
    <fill>
      <patternFill patternType="solid">
        <fgColor theme="0" tint="-0.249977111117893"/>
        <bgColor indexed="64"/>
      </patternFill>
    </fill>
    <fill>
      <patternFill patternType="solid">
        <fgColor rgb="FFFFFF00"/>
        <bgColor indexed="64"/>
      </patternFill>
    </fill>
    <fill>
      <patternFill patternType="solid">
        <fgColor theme="9" tint="0.79998168889431442"/>
        <bgColor indexed="64"/>
      </patternFill>
    </fill>
    <fill>
      <patternFill patternType="solid">
        <fgColor theme="9" tint="0.59999389629810485"/>
        <bgColor indexed="64"/>
      </patternFill>
    </fill>
    <fill>
      <patternFill patternType="solid">
        <fgColor theme="6" tint="0.39997558519241921"/>
        <bgColor indexed="64"/>
      </patternFill>
    </fill>
    <fill>
      <patternFill patternType="solid">
        <fgColor theme="8" tint="0.79998168889431442"/>
        <bgColor indexed="64"/>
      </patternFill>
    </fill>
    <fill>
      <patternFill patternType="solid">
        <fgColor theme="6" tint="0.59999389629810485"/>
        <bgColor indexed="64"/>
      </patternFill>
    </fill>
    <fill>
      <patternFill patternType="solid">
        <fgColor theme="6" tint="0.79998168889431442"/>
        <bgColor indexed="64"/>
      </patternFill>
    </fill>
    <fill>
      <patternFill patternType="solid">
        <fgColor theme="7" tint="0.79998168889431442"/>
        <bgColor indexed="64"/>
      </patternFill>
    </fill>
    <fill>
      <patternFill patternType="solid">
        <fgColor theme="4" tint="0.79998168889431442"/>
        <bgColor indexed="64"/>
      </patternFill>
    </fill>
    <fill>
      <patternFill patternType="solid">
        <fgColor rgb="FFFFFFFF"/>
        <bgColor rgb="FFFFFFFF"/>
      </patternFill>
    </fill>
    <fill>
      <patternFill patternType="solid">
        <fgColor rgb="FF92D050"/>
        <bgColor indexed="64"/>
      </patternFill>
    </fill>
  </fills>
  <borders count="65">
    <border>
      <left/>
      <right/>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style="medium">
        <color indexed="64"/>
      </right>
      <top style="thin">
        <color indexed="64"/>
      </top>
      <bottom/>
      <diagonal/>
    </border>
    <border>
      <left/>
      <right style="thin">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diagonal/>
    </border>
    <border>
      <left style="medium">
        <color indexed="64"/>
      </left>
      <right/>
      <top style="thin">
        <color indexed="64"/>
      </top>
      <bottom/>
      <diagonal/>
    </border>
    <border>
      <left/>
      <right style="thin">
        <color indexed="64"/>
      </right>
      <top style="thin">
        <color indexed="64"/>
      </top>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thin">
        <color indexed="64"/>
      </right>
      <top style="medium">
        <color indexed="64"/>
      </top>
      <bottom/>
      <diagonal/>
    </border>
    <border>
      <left/>
      <right style="thin">
        <color indexed="64"/>
      </right>
      <top/>
      <bottom style="medium">
        <color indexed="64"/>
      </bottom>
      <diagonal/>
    </border>
    <border>
      <left/>
      <right/>
      <top/>
      <bottom style="medium">
        <color indexed="64"/>
      </bottom>
      <diagonal/>
    </border>
    <border>
      <left style="thin">
        <color indexed="64"/>
      </left>
      <right/>
      <top/>
      <bottom style="medium">
        <color indexed="64"/>
      </bottom>
      <diagonal/>
    </border>
    <border>
      <left style="medium">
        <color indexed="64"/>
      </left>
      <right style="thin">
        <color indexed="64"/>
      </right>
      <top style="thin">
        <color indexed="64"/>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right style="medium">
        <color indexed="64"/>
      </right>
      <top/>
      <bottom style="medium">
        <color indexed="64"/>
      </bottom>
      <diagonal/>
    </border>
    <border>
      <left/>
      <right style="medium">
        <color indexed="64"/>
      </right>
      <top style="medium">
        <color indexed="64"/>
      </top>
      <bottom style="thin">
        <color indexed="64"/>
      </bottom>
      <diagonal/>
    </border>
    <border>
      <left style="medium">
        <color indexed="64"/>
      </left>
      <right style="thin">
        <color indexed="64"/>
      </right>
      <top/>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s>
  <cellStyleXfs count="5">
    <xf numFmtId="0" fontId="0" fillId="0" borderId="0"/>
    <xf numFmtId="166" fontId="3" fillId="0" borderId="0" applyFont="0" applyFill="0" applyBorder="0" applyAlignment="0" applyProtection="0"/>
    <xf numFmtId="0" fontId="22" fillId="0" borderId="0" applyNumberFormat="0" applyFill="0" applyBorder="0" applyAlignment="0" applyProtection="0">
      <alignment vertical="top"/>
      <protection locked="0"/>
    </xf>
    <xf numFmtId="9" fontId="3" fillId="0" borderId="0" applyFont="0" applyFill="0" applyBorder="0" applyAlignment="0" applyProtection="0"/>
    <xf numFmtId="0" fontId="30" fillId="14" borderId="64">
      <alignment vertical="distributed"/>
      <protection locked="0"/>
    </xf>
  </cellStyleXfs>
  <cellXfs count="319">
    <xf numFmtId="0" fontId="0" fillId="0" borderId="0" xfId="0"/>
    <xf numFmtId="0" fontId="5" fillId="0" borderId="0" xfId="0" applyFont="1" applyFill="1" applyBorder="1" applyAlignment="1"/>
    <xf numFmtId="0" fontId="6" fillId="0" borderId="0" xfId="0" applyFont="1" applyFill="1" applyBorder="1"/>
    <xf numFmtId="165" fontId="6" fillId="0" borderId="0" xfId="0" applyNumberFormat="1" applyFont="1" applyFill="1" applyBorder="1"/>
    <xf numFmtId="167" fontId="6" fillId="0" borderId="0" xfId="0" applyNumberFormat="1" applyFont="1" applyFill="1" applyBorder="1"/>
    <xf numFmtId="0" fontId="6" fillId="0" borderId="0" xfId="0" applyFont="1" applyFill="1" applyBorder="1" applyAlignment="1"/>
    <xf numFmtId="0" fontId="8" fillId="0" borderId="0" xfId="0" applyFont="1" applyFill="1" applyBorder="1" applyAlignment="1">
      <alignment horizontal="center" vertical="center" wrapText="1"/>
    </xf>
    <xf numFmtId="0" fontId="6" fillId="0" borderId="35" xfId="0" applyFont="1" applyFill="1" applyBorder="1" applyAlignment="1">
      <alignment horizontal="left"/>
    </xf>
    <xf numFmtId="165" fontId="6" fillId="0" borderId="1" xfId="0" applyNumberFormat="1" applyFont="1" applyFill="1" applyBorder="1"/>
    <xf numFmtId="167" fontId="6" fillId="0" borderId="22" xfId="0" applyNumberFormat="1" applyFont="1" applyFill="1" applyBorder="1"/>
    <xf numFmtId="167" fontId="6" fillId="0" borderId="3" xfId="0" applyNumberFormat="1" applyFont="1" applyFill="1" applyBorder="1"/>
    <xf numFmtId="167" fontId="6" fillId="0" borderId="4" xfId="0" applyNumberFormat="1" applyFont="1" applyFill="1" applyBorder="1"/>
    <xf numFmtId="0" fontId="6" fillId="0" borderId="1" xfId="0" applyNumberFormat="1" applyFont="1" applyFill="1" applyBorder="1"/>
    <xf numFmtId="167" fontId="6" fillId="0" borderId="5" xfId="0" applyNumberFormat="1" applyFont="1" applyFill="1" applyBorder="1"/>
    <xf numFmtId="0" fontId="7" fillId="0" borderId="0" xfId="0" applyFont="1" applyFill="1" applyBorder="1" applyAlignment="1">
      <alignment horizontal="center" vertical="center" wrapText="1"/>
    </xf>
    <xf numFmtId="0" fontId="6" fillId="0" borderId="36" xfId="0" applyFont="1" applyFill="1" applyBorder="1" applyAlignment="1">
      <alignment horizontal="left"/>
    </xf>
    <xf numFmtId="165" fontId="6" fillId="0" borderId="23" xfId="0" applyNumberFormat="1" applyFont="1" applyFill="1" applyBorder="1"/>
    <xf numFmtId="167" fontId="6" fillId="0" borderId="28" xfId="0" applyNumberFormat="1" applyFont="1" applyFill="1" applyBorder="1"/>
    <xf numFmtId="167" fontId="6" fillId="0" borderId="25" xfId="0" applyNumberFormat="1" applyFont="1" applyFill="1" applyBorder="1"/>
    <xf numFmtId="167" fontId="6" fillId="0" borderId="26" xfId="0" applyNumberFormat="1" applyFont="1" applyFill="1" applyBorder="1"/>
    <xf numFmtId="167" fontId="6" fillId="0" borderId="23" xfId="0" applyNumberFormat="1" applyFont="1" applyFill="1" applyBorder="1"/>
    <xf numFmtId="167" fontId="6" fillId="0" borderId="27" xfId="0" applyNumberFormat="1" applyFont="1" applyFill="1" applyBorder="1"/>
    <xf numFmtId="0" fontId="6" fillId="0" borderId="43" xfId="0" applyFont="1" applyFill="1" applyBorder="1" applyAlignment="1">
      <alignment horizontal="left"/>
    </xf>
    <xf numFmtId="165" fontId="6" fillId="0" borderId="18" xfId="0" applyNumberFormat="1" applyFont="1" applyFill="1" applyBorder="1"/>
    <xf numFmtId="167" fontId="6" fillId="0" borderId="44" xfId="0" applyNumberFormat="1" applyFont="1" applyFill="1" applyBorder="1"/>
    <xf numFmtId="167" fontId="6" fillId="0" borderId="19" xfId="0" applyNumberFormat="1" applyFont="1" applyFill="1" applyBorder="1"/>
    <xf numFmtId="167" fontId="6" fillId="0" borderId="20" xfId="0" applyNumberFormat="1" applyFont="1" applyFill="1" applyBorder="1"/>
    <xf numFmtId="167" fontId="6" fillId="0" borderId="18" xfId="0" applyNumberFormat="1" applyFont="1" applyFill="1" applyBorder="1"/>
    <xf numFmtId="167" fontId="6" fillId="0" borderId="21" xfId="0" applyNumberFormat="1" applyFont="1" applyFill="1" applyBorder="1"/>
    <xf numFmtId="0" fontId="7" fillId="0" borderId="38" xfId="0" applyFont="1" applyFill="1" applyBorder="1" applyAlignment="1">
      <alignment horizontal="left"/>
    </xf>
    <xf numFmtId="165" fontId="7" fillId="0" borderId="30" xfId="0" applyNumberFormat="1" applyFont="1" applyFill="1" applyBorder="1"/>
    <xf numFmtId="167" fontId="7" fillId="0" borderId="41" xfId="0" applyNumberFormat="1" applyFont="1" applyFill="1" applyBorder="1"/>
    <xf numFmtId="167" fontId="7" fillId="0" borderId="7" xfId="0" applyNumberFormat="1" applyFont="1" applyFill="1" applyBorder="1"/>
    <xf numFmtId="167" fontId="7" fillId="0" borderId="40" xfId="0" applyNumberFormat="1" applyFont="1" applyFill="1" applyBorder="1"/>
    <xf numFmtId="167" fontId="7" fillId="0" borderId="30" xfId="0" applyNumberFormat="1" applyFont="1" applyFill="1" applyBorder="1"/>
    <xf numFmtId="167" fontId="7" fillId="0" borderId="8" xfId="0" applyNumberFormat="1" applyFont="1" applyFill="1" applyBorder="1"/>
    <xf numFmtId="0" fontId="6" fillId="0" borderId="38" xfId="0" applyFont="1" applyFill="1" applyBorder="1" applyAlignment="1">
      <alignment horizontal="left"/>
    </xf>
    <xf numFmtId="165" fontId="6" fillId="0" borderId="33" xfId="0" applyNumberFormat="1" applyFont="1" applyFill="1" applyBorder="1"/>
    <xf numFmtId="167" fontId="10" fillId="0" borderId="33" xfId="0" applyNumberFormat="1" applyFont="1" applyFill="1" applyBorder="1"/>
    <xf numFmtId="167" fontId="6" fillId="0" borderId="33" xfId="0" applyNumberFormat="1" applyFont="1" applyFill="1" applyBorder="1"/>
    <xf numFmtId="167" fontId="6" fillId="0" borderId="34" xfId="0" applyNumberFormat="1" applyFont="1" applyFill="1" applyBorder="1"/>
    <xf numFmtId="0" fontId="7" fillId="0" borderId="0" xfId="0" applyFont="1" applyFill="1" applyBorder="1"/>
    <xf numFmtId="0" fontId="12" fillId="0" borderId="0" xfId="0" applyFont="1" applyFill="1" applyBorder="1"/>
    <xf numFmtId="0" fontId="6" fillId="0" borderId="31" xfId="0" applyFont="1" applyFill="1" applyBorder="1" applyAlignment="1">
      <alignment horizontal="left"/>
    </xf>
    <xf numFmtId="165" fontId="6" fillId="0" borderId="39" xfId="0" applyNumberFormat="1" applyFont="1" applyFill="1" applyBorder="1"/>
    <xf numFmtId="167" fontId="10" fillId="0" borderId="39" xfId="0" applyNumberFormat="1" applyFont="1" applyFill="1" applyBorder="1"/>
    <xf numFmtId="167" fontId="6" fillId="0" borderId="39" xfId="0" applyNumberFormat="1" applyFont="1" applyFill="1" applyBorder="1"/>
    <xf numFmtId="167" fontId="6" fillId="0" borderId="32" xfId="0" applyNumberFormat="1" applyFont="1" applyFill="1" applyBorder="1"/>
    <xf numFmtId="0" fontId="8" fillId="2" borderId="35" xfId="0" applyFont="1" applyFill="1" applyBorder="1" applyAlignment="1">
      <alignment horizontal="left"/>
    </xf>
    <xf numFmtId="165" fontId="7" fillId="2" borderId="1" xfId="0" applyNumberFormat="1" applyFont="1" applyFill="1" applyBorder="1"/>
    <xf numFmtId="167" fontId="7" fillId="2" borderId="22" xfId="0" applyNumberFormat="1" applyFont="1" applyFill="1" applyBorder="1"/>
    <xf numFmtId="167" fontId="7" fillId="2" borderId="3" xfId="0" applyNumberFormat="1" applyFont="1" applyFill="1" applyBorder="1"/>
    <xf numFmtId="167" fontId="7" fillId="2" borderId="4" xfId="0" applyNumberFormat="1" applyFont="1" applyFill="1" applyBorder="1"/>
    <xf numFmtId="167" fontId="7" fillId="2" borderId="1" xfId="0" applyNumberFormat="1" applyFont="1" applyFill="1" applyBorder="1"/>
    <xf numFmtId="167" fontId="7" fillId="2" borderId="5" xfId="0" applyNumberFormat="1" applyFont="1" applyFill="1" applyBorder="1"/>
    <xf numFmtId="0" fontId="10" fillId="0" borderId="36" xfId="0" applyFont="1" applyFill="1" applyBorder="1" applyAlignment="1">
      <alignment horizontal="left"/>
    </xf>
    <xf numFmtId="165" fontId="10" fillId="0" borderId="23" xfId="0" applyNumberFormat="1" applyFont="1" applyFill="1" applyBorder="1"/>
    <xf numFmtId="167" fontId="10" fillId="0" borderId="28" xfId="0" applyNumberFormat="1" applyFont="1" applyFill="1" applyBorder="1"/>
    <xf numFmtId="167" fontId="10" fillId="0" borderId="25" xfId="0" applyNumberFormat="1" applyFont="1" applyFill="1" applyBorder="1"/>
    <xf numFmtId="167" fontId="10" fillId="0" borderId="26" xfId="0" applyNumberFormat="1" applyFont="1" applyFill="1" applyBorder="1"/>
    <xf numFmtId="167" fontId="10" fillId="0" borderId="23" xfId="0" applyNumberFormat="1" applyFont="1" applyFill="1" applyBorder="1"/>
    <xf numFmtId="167" fontId="10" fillId="0" borderId="27" xfId="0" applyNumberFormat="1" applyFont="1" applyFill="1" applyBorder="1"/>
    <xf numFmtId="0" fontId="10" fillId="0" borderId="0" xfId="0" applyFont="1" applyFill="1" applyBorder="1"/>
    <xf numFmtId="0" fontId="10" fillId="0" borderId="37" xfId="0" applyFont="1" applyFill="1" applyBorder="1" applyAlignment="1">
      <alignment horizontal="left"/>
    </xf>
    <xf numFmtId="165" fontId="10" fillId="0" borderId="9" xfId="0" applyNumberFormat="1" applyFont="1" applyFill="1" applyBorder="1"/>
    <xf numFmtId="167" fontId="10" fillId="0" borderId="29" xfId="0" applyNumberFormat="1" applyFont="1" applyFill="1" applyBorder="1"/>
    <xf numFmtId="167" fontId="10" fillId="0" borderId="11" xfId="0" applyNumberFormat="1" applyFont="1" applyFill="1" applyBorder="1"/>
    <xf numFmtId="167" fontId="10" fillId="0" borderId="12" xfId="0" applyNumberFormat="1" applyFont="1" applyFill="1" applyBorder="1"/>
    <xf numFmtId="167" fontId="10" fillId="0" borderId="9" xfId="0" applyNumberFormat="1" applyFont="1" applyFill="1" applyBorder="1"/>
    <xf numFmtId="167" fontId="10" fillId="0" borderId="13" xfId="0" applyNumberFormat="1" applyFont="1" applyFill="1" applyBorder="1"/>
    <xf numFmtId="0" fontId="10" fillId="0" borderId="43" xfId="0" applyFont="1" applyFill="1" applyBorder="1" applyAlignment="1">
      <alignment horizontal="left"/>
    </xf>
    <xf numFmtId="165" fontId="10" fillId="0" borderId="18" xfId="0" applyNumberFormat="1" applyFont="1" applyFill="1" applyBorder="1"/>
    <xf numFmtId="167" fontId="10" fillId="0" borderId="44" xfId="0" applyNumberFormat="1" applyFont="1" applyFill="1" applyBorder="1"/>
    <xf numFmtId="167" fontId="10" fillId="0" borderId="19" xfId="0" applyNumberFormat="1" applyFont="1" applyFill="1" applyBorder="1"/>
    <xf numFmtId="167" fontId="10" fillId="0" borderId="20" xfId="0" applyNumberFormat="1" applyFont="1" applyFill="1" applyBorder="1"/>
    <xf numFmtId="167" fontId="10" fillId="0" borderId="18" xfId="0" applyNumberFormat="1" applyFont="1" applyFill="1" applyBorder="1"/>
    <xf numFmtId="167" fontId="10" fillId="0" borderId="21" xfId="0" applyNumberFormat="1" applyFont="1" applyFill="1" applyBorder="1"/>
    <xf numFmtId="0" fontId="6" fillId="0" borderId="47" xfId="0" applyFont="1" applyFill="1" applyBorder="1"/>
    <xf numFmtId="167" fontId="6" fillId="0" borderId="0" xfId="0" applyNumberFormat="1" applyFont="1" applyFill="1" applyBorder="1" applyAlignment="1">
      <alignment horizontal="right"/>
    </xf>
    <xf numFmtId="167" fontId="6" fillId="0" borderId="22" xfId="0" applyNumberFormat="1" applyFont="1" applyFill="1" applyBorder="1" applyAlignment="1">
      <alignment horizontal="right"/>
    </xf>
    <xf numFmtId="167" fontId="6" fillId="0" borderId="28" xfId="0" applyNumberFormat="1" applyFont="1" applyFill="1" applyBorder="1" applyAlignment="1">
      <alignment horizontal="right"/>
    </xf>
    <xf numFmtId="167" fontId="6" fillId="0" borderId="44" xfId="0" applyNumberFormat="1" applyFont="1" applyFill="1" applyBorder="1" applyAlignment="1">
      <alignment horizontal="right"/>
    </xf>
    <xf numFmtId="167" fontId="7" fillId="0" borderId="41" xfId="0" applyNumberFormat="1" applyFont="1" applyFill="1" applyBorder="1" applyAlignment="1">
      <alignment horizontal="right"/>
    </xf>
    <xf numFmtId="167" fontId="10" fillId="0" borderId="33" xfId="0" applyNumberFormat="1" applyFont="1" applyFill="1" applyBorder="1" applyAlignment="1">
      <alignment horizontal="right"/>
    </xf>
    <xf numFmtId="167" fontId="10" fillId="0" borderId="39" xfId="0" applyNumberFormat="1" applyFont="1" applyFill="1" applyBorder="1" applyAlignment="1">
      <alignment horizontal="right"/>
    </xf>
    <xf numFmtId="167" fontId="7" fillId="2" borderId="22" xfId="0" applyNumberFormat="1" applyFont="1" applyFill="1" applyBorder="1" applyAlignment="1">
      <alignment horizontal="right"/>
    </xf>
    <xf numFmtId="167" fontId="10" fillId="0" borderId="28" xfId="0" applyNumberFormat="1" applyFont="1" applyFill="1" applyBorder="1" applyAlignment="1">
      <alignment horizontal="right"/>
    </xf>
    <xf numFmtId="167" fontId="10" fillId="0" borderId="29" xfId="0" applyNumberFormat="1" applyFont="1" applyFill="1" applyBorder="1" applyAlignment="1">
      <alignment horizontal="right"/>
    </xf>
    <xf numFmtId="167" fontId="10" fillId="0" borderId="44" xfId="0" applyNumberFormat="1" applyFont="1" applyFill="1" applyBorder="1" applyAlignment="1">
      <alignment horizontal="right"/>
    </xf>
    <xf numFmtId="0" fontId="7" fillId="3" borderId="38" xfId="0" applyFont="1" applyFill="1" applyBorder="1" applyAlignment="1">
      <alignment horizontal="left"/>
    </xf>
    <xf numFmtId="165" fontId="7" fillId="3" borderId="30" xfId="0" applyNumberFormat="1" applyFont="1" applyFill="1" applyBorder="1"/>
    <xf numFmtId="167" fontId="7" fillId="3" borderId="41" xfId="0" applyNumberFormat="1" applyFont="1" applyFill="1" applyBorder="1" applyAlignment="1">
      <alignment horizontal="right"/>
    </xf>
    <xf numFmtId="167" fontId="7" fillId="3" borderId="7" xfId="0" applyNumberFormat="1" applyFont="1" applyFill="1" applyBorder="1"/>
    <xf numFmtId="167" fontId="7" fillId="3" borderId="40" xfId="0" applyNumberFormat="1" applyFont="1" applyFill="1" applyBorder="1"/>
    <xf numFmtId="167" fontId="7" fillId="3" borderId="30" xfId="0" applyNumberFormat="1" applyFont="1" applyFill="1" applyBorder="1"/>
    <xf numFmtId="167" fontId="7" fillId="3" borderId="41" xfId="0" applyNumberFormat="1" applyFont="1" applyFill="1" applyBorder="1"/>
    <xf numFmtId="167" fontId="7" fillId="3" borderId="8" xfId="0" applyNumberFormat="1" applyFont="1" applyFill="1" applyBorder="1"/>
    <xf numFmtId="167" fontId="8" fillId="4" borderId="51" xfId="0" applyNumberFormat="1" applyFont="1" applyFill="1" applyBorder="1" applyAlignment="1">
      <alignment horizontal="center" vertical="center" wrapText="1"/>
    </xf>
    <xf numFmtId="167" fontId="8" fillId="4" borderId="14" xfId="0" applyNumberFormat="1" applyFont="1" applyFill="1" applyBorder="1" applyAlignment="1">
      <alignment horizontal="center" vertical="center" wrapText="1"/>
    </xf>
    <xf numFmtId="167" fontId="8" fillId="4" borderId="53" xfId="0" applyNumberFormat="1" applyFont="1" applyFill="1" applyBorder="1" applyAlignment="1">
      <alignment horizontal="center" vertical="center" wrapText="1"/>
    </xf>
    <xf numFmtId="0" fontId="14" fillId="0" borderId="0" xfId="0" applyFont="1"/>
    <xf numFmtId="1" fontId="14" fillId="0" borderId="0" xfId="0" applyNumberFormat="1" applyFont="1"/>
    <xf numFmtId="14" fontId="14" fillId="0" borderId="0" xfId="0" applyNumberFormat="1" applyFont="1"/>
    <xf numFmtId="168" fontId="14" fillId="0" borderId="0" xfId="0" applyNumberFormat="1" applyFont="1"/>
    <xf numFmtId="0" fontId="15" fillId="0" borderId="0" xfId="0" applyFont="1" applyAlignment="1">
      <alignment horizontal="center" vertical="center" wrapText="1"/>
    </xf>
    <xf numFmtId="14" fontId="14" fillId="0" borderId="17" xfId="0" applyNumberFormat="1" applyFont="1" applyBorder="1" applyAlignment="1">
      <alignment wrapText="1"/>
    </xf>
    <xf numFmtId="168" fontId="14" fillId="0" borderId="17" xfId="1" applyNumberFormat="1" applyFont="1" applyBorder="1" applyAlignment="1">
      <alignment wrapText="1"/>
    </xf>
    <xf numFmtId="0" fontId="14" fillId="0" borderId="0" xfId="0" applyFont="1" applyAlignment="1">
      <alignment wrapText="1"/>
    </xf>
    <xf numFmtId="14" fontId="14" fillId="0" borderId="25" xfId="0" applyNumberFormat="1" applyFont="1" applyBorder="1" applyAlignment="1">
      <alignment wrapText="1"/>
    </xf>
    <xf numFmtId="168" fontId="14" fillId="0" borderId="25" xfId="1" applyNumberFormat="1" applyFont="1" applyBorder="1" applyAlignment="1">
      <alignment wrapText="1"/>
    </xf>
    <xf numFmtId="0" fontId="14" fillId="0" borderId="27" xfId="0" applyFont="1" applyBorder="1" applyAlignment="1">
      <alignment wrapText="1"/>
    </xf>
    <xf numFmtId="0" fontId="13" fillId="0" borderId="0" xfId="0" applyFont="1" applyFill="1" applyBorder="1" applyAlignment="1"/>
    <xf numFmtId="0" fontId="6" fillId="0" borderId="0" xfId="0" applyFont="1" applyFill="1" applyBorder="1" applyAlignment="1">
      <alignment vertical="top"/>
    </xf>
    <xf numFmtId="0" fontId="13" fillId="4" borderId="38" xfId="0" applyFont="1" applyFill="1" applyBorder="1" applyAlignment="1"/>
    <xf numFmtId="0" fontId="13" fillId="4" borderId="33" xfId="0" applyFont="1" applyFill="1" applyBorder="1" applyAlignment="1"/>
    <xf numFmtId="0" fontId="13" fillId="4" borderId="34" xfId="0" applyFont="1" applyFill="1" applyBorder="1" applyAlignment="1"/>
    <xf numFmtId="14" fontId="6" fillId="0" borderId="58" xfId="0" applyNumberFormat="1" applyFont="1" applyFill="1" applyBorder="1" applyAlignment="1">
      <alignment horizontal="center" vertical="top"/>
    </xf>
    <xf numFmtId="164" fontId="6" fillId="0" borderId="59" xfId="0" applyNumberFormat="1" applyFont="1" applyFill="1" applyBorder="1" applyAlignment="1">
      <alignment horizontal="center" vertical="top"/>
    </xf>
    <xf numFmtId="0" fontId="17" fillId="0" borderId="0" xfId="0" applyFont="1" applyAlignment="1">
      <alignment horizontal="justify" vertical="center"/>
    </xf>
    <xf numFmtId="0" fontId="18" fillId="0" borderId="0" xfId="0" applyFont="1" applyAlignment="1">
      <alignment horizontal="left" vertical="center" indent="2"/>
    </xf>
    <xf numFmtId="0" fontId="18" fillId="0" borderId="0" xfId="0" applyFont="1" applyAlignment="1">
      <alignment horizontal="justify" vertical="center"/>
    </xf>
    <xf numFmtId="0" fontId="19" fillId="0" borderId="0" xfId="0" applyFont="1" applyAlignment="1">
      <alignment horizontal="left" vertical="center" wrapText="1" indent="2"/>
    </xf>
    <xf numFmtId="0" fontId="2" fillId="0" borderId="0" xfId="0" applyFont="1" applyFill="1" applyAlignment="1">
      <alignment vertical="center"/>
    </xf>
    <xf numFmtId="14" fontId="23" fillId="0" borderId="0" xfId="0" applyNumberFormat="1" applyFont="1" applyFill="1" applyAlignment="1">
      <alignment horizontal="center"/>
    </xf>
    <xf numFmtId="0" fontId="2" fillId="0" borderId="0" xfId="0" applyFont="1" applyAlignment="1">
      <alignment vertical="center"/>
    </xf>
    <xf numFmtId="14" fontId="23" fillId="0" borderId="0" xfId="0" applyNumberFormat="1" applyFont="1" applyFill="1"/>
    <xf numFmtId="0" fontId="10" fillId="0" borderId="23" xfId="0" applyFont="1" applyFill="1" applyBorder="1" applyAlignment="1">
      <alignment horizontal="left"/>
    </xf>
    <xf numFmtId="0" fontId="10" fillId="0" borderId="49" xfId="0" applyFont="1" applyFill="1" applyBorder="1" applyAlignment="1">
      <alignment horizontal="left"/>
    </xf>
    <xf numFmtId="0" fontId="8" fillId="2" borderId="35" xfId="0" applyFont="1" applyFill="1" applyBorder="1" applyAlignment="1">
      <alignment horizontal="left" wrapText="1"/>
    </xf>
    <xf numFmtId="167" fontId="7" fillId="0" borderId="22" xfId="0" applyNumberFormat="1" applyFont="1" applyFill="1" applyBorder="1" applyAlignment="1">
      <alignment horizontal="right"/>
    </xf>
    <xf numFmtId="165" fontId="7" fillId="0" borderId="1" xfId="0" applyNumberFormat="1" applyFont="1" applyFill="1" applyBorder="1"/>
    <xf numFmtId="167" fontId="7" fillId="0" borderId="3" xfId="0" applyNumberFormat="1" applyFont="1" applyFill="1" applyBorder="1"/>
    <xf numFmtId="167" fontId="7" fillId="0" borderId="4" xfId="0" applyNumberFormat="1" applyFont="1" applyFill="1" applyBorder="1"/>
    <xf numFmtId="0" fontId="8" fillId="0" borderId="35" xfId="0" applyFont="1" applyFill="1" applyBorder="1" applyAlignment="1">
      <alignment horizontal="left"/>
    </xf>
    <xf numFmtId="0" fontId="1" fillId="0" borderId="35" xfId="0" applyFont="1" applyFill="1" applyBorder="1" applyAlignment="1">
      <alignment horizontal="left"/>
    </xf>
    <xf numFmtId="0" fontId="2" fillId="0" borderId="36" xfId="0" applyFont="1" applyFill="1" applyBorder="1" applyAlignment="1">
      <alignment horizontal="left"/>
    </xf>
    <xf numFmtId="0" fontId="2" fillId="0" borderId="37" xfId="0" applyFont="1" applyFill="1" applyBorder="1" applyAlignment="1">
      <alignment horizontal="left"/>
    </xf>
    <xf numFmtId="0" fontId="26" fillId="13" borderId="30" xfId="0" applyNumberFormat="1" applyFont="1" applyFill="1" applyBorder="1" applyAlignment="1">
      <alignment horizontal="center" vertical="center" wrapText="1"/>
    </xf>
    <xf numFmtId="4" fontId="26" fillId="13" borderId="30" xfId="0" applyNumberFormat="1" applyFont="1" applyFill="1" applyBorder="1" applyAlignment="1">
      <alignment horizontal="center" vertical="center" wrapText="1"/>
    </xf>
    <xf numFmtId="49" fontId="27" fillId="0" borderId="17" xfId="0" applyNumberFormat="1" applyFont="1" applyFill="1" applyBorder="1" applyAlignment="1">
      <alignment horizontal="center" vertical="center" wrapText="1"/>
    </xf>
    <xf numFmtId="2" fontId="26" fillId="13" borderId="30" xfId="0" applyNumberFormat="1" applyFont="1" applyFill="1" applyBorder="1" applyAlignment="1">
      <alignment horizontal="center" vertical="center" wrapText="1"/>
    </xf>
    <xf numFmtId="0" fontId="25" fillId="0" borderId="0" xfId="0" applyFont="1" applyFill="1" applyAlignment="1">
      <alignment horizontal="center"/>
    </xf>
    <xf numFmtId="0" fontId="25" fillId="0" borderId="25" xfId="0" applyFont="1" applyFill="1" applyBorder="1" applyAlignment="1">
      <alignment horizontal="center" vertical="center"/>
    </xf>
    <xf numFmtId="0" fontId="0" fillId="0" borderId="25" xfId="0" applyBorder="1" applyAlignment="1">
      <alignment horizontal="center" vertical="center"/>
    </xf>
    <xf numFmtId="0" fontId="0" fillId="0" borderId="25" xfId="0" applyFill="1" applyBorder="1" applyAlignment="1">
      <alignment horizontal="center" vertical="center"/>
    </xf>
    <xf numFmtId="0" fontId="0" fillId="0" borderId="25" xfId="0" applyNumberFormat="1" applyFont="1" applyFill="1" applyBorder="1" applyAlignment="1" applyProtection="1">
      <alignment vertical="center" wrapText="1"/>
      <protection locked="0"/>
    </xf>
    <xf numFmtId="0" fontId="25" fillId="0" borderId="25" xfId="0" applyNumberFormat="1" applyFont="1" applyFill="1" applyBorder="1" applyAlignment="1" applyProtection="1">
      <alignment horizontal="center" vertical="center"/>
      <protection locked="0"/>
    </xf>
    <xf numFmtId="0" fontId="25" fillId="0" borderId="25" xfId="0" applyNumberFormat="1" applyFont="1" applyFill="1" applyBorder="1" applyAlignment="1" applyProtection="1">
      <alignment horizontal="left" vertical="center" wrapText="1"/>
      <protection locked="0"/>
    </xf>
    <xf numFmtId="14" fontId="25" fillId="0" borderId="25" xfId="0" applyNumberFormat="1" applyFont="1" applyFill="1" applyBorder="1" applyAlignment="1" applyProtection="1">
      <alignment horizontal="center" vertical="center"/>
      <protection locked="0"/>
    </xf>
    <xf numFmtId="2" fontId="25" fillId="0" borderId="25" xfId="1" applyNumberFormat="1" applyFont="1" applyFill="1" applyBorder="1" applyAlignment="1">
      <alignment horizontal="right" vertical="center"/>
    </xf>
    <xf numFmtId="10" fontId="25" fillId="0" borderId="25" xfId="0" applyNumberFormat="1" applyFont="1" applyFill="1" applyBorder="1" applyAlignment="1">
      <alignment horizontal="center" vertical="center"/>
    </xf>
    <xf numFmtId="0" fontId="25" fillId="0" borderId="25" xfId="0" applyFont="1" applyFill="1" applyBorder="1" applyAlignment="1">
      <alignment horizontal="center" vertical="center" wrapText="1"/>
    </xf>
    <xf numFmtId="2" fontId="25" fillId="0" borderId="25" xfId="0" applyNumberFormat="1" applyFont="1" applyFill="1" applyBorder="1" applyAlignment="1">
      <alignment horizontal="center" vertical="center"/>
    </xf>
    <xf numFmtId="0" fontId="25" fillId="0" borderId="26" xfId="0" applyFont="1" applyFill="1" applyBorder="1" applyAlignment="1">
      <alignment horizontal="center" vertical="center"/>
    </xf>
    <xf numFmtId="14" fontId="25" fillId="0" borderId="25" xfId="0" applyNumberFormat="1" applyFont="1" applyFill="1" applyBorder="1" applyAlignment="1">
      <alignment horizontal="center" vertical="center"/>
    </xf>
    <xf numFmtId="2" fontId="0" fillId="0" borderId="25" xfId="0" applyNumberFormat="1" applyBorder="1" applyAlignment="1">
      <alignment horizontal="right" vertical="center"/>
    </xf>
    <xf numFmtId="14" fontId="0" fillId="0" borderId="25" xfId="0" applyNumberFormat="1" applyBorder="1" applyAlignment="1">
      <alignment horizontal="center" vertical="center"/>
    </xf>
    <xf numFmtId="0" fontId="0" fillId="0" borderId="28" xfId="0" applyNumberFormat="1" applyFont="1" applyFill="1" applyBorder="1" applyAlignment="1">
      <alignment horizontal="center" vertical="center" wrapText="1"/>
    </xf>
    <xf numFmtId="14" fontId="25" fillId="0" borderId="19" xfId="0" applyNumberFormat="1" applyFont="1" applyFill="1" applyBorder="1" applyAlignment="1">
      <alignment horizontal="center" vertical="center"/>
    </xf>
    <xf numFmtId="0" fontId="29" fillId="0" borderId="25" xfId="0" applyNumberFormat="1" applyFont="1" applyFill="1" applyBorder="1" applyAlignment="1" applyProtection="1">
      <alignment horizontal="center" vertical="center" wrapText="1"/>
    </xf>
    <xf numFmtId="0" fontId="18" fillId="0" borderId="25" xfId="0" applyNumberFormat="1" applyFont="1" applyFill="1" applyBorder="1" applyAlignment="1">
      <alignment horizontal="center" vertical="center"/>
    </xf>
    <xf numFmtId="0" fontId="0" fillId="0" borderId="25" xfId="0" applyFill="1" applyBorder="1" applyAlignment="1">
      <alignment vertical="center" wrapText="1"/>
    </xf>
    <xf numFmtId="0" fontId="18" fillId="0" borderId="25" xfId="0" applyNumberFormat="1" applyFont="1" applyFill="1" applyBorder="1" applyAlignment="1">
      <alignment horizontal="center" vertical="center" wrapText="1"/>
    </xf>
    <xf numFmtId="0" fontId="23" fillId="0" borderId="25" xfId="0" applyFont="1" applyFill="1" applyBorder="1" applyAlignment="1">
      <alignment horizontal="center" vertical="center" wrapText="1"/>
    </xf>
    <xf numFmtId="0" fontId="0" fillId="0" borderId="25" xfId="0" applyFont="1" applyFill="1" applyBorder="1" applyAlignment="1">
      <alignment horizontal="center" vertical="center"/>
    </xf>
    <xf numFmtId="0" fontId="18" fillId="0" borderId="25" xfId="0" applyFont="1" applyFill="1" applyBorder="1" applyAlignment="1">
      <alignment horizontal="center" vertical="center"/>
    </xf>
    <xf numFmtId="0" fontId="25" fillId="0" borderId="25" xfId="4" applyFont="1" applyFill="1" applyBorder="1" applyAlignment="1">
      <alignment horizontal="center" vertical="center"/>
      <protection locked="0"/>
    </xf>
    <xf numFmtId="0" fontId="0" fillId="0" borderId="25" xfId="0" applyFont="1" applyFill="1" applyBorder="1" applyAlignment="1">
      <alignment horizontal="center" vertical="center" wrapText="1"/>
    </xf>
    <xf numFmtId="14" fontId="0" fillId="0" borderId="25" xfId="0" applyNumberFormat="1" applyFill="1" applyBorder="1"/>
    <xf numFmtId="0" fontId="0" fillId="0" borderId="25" xfId="0" applyFill="1" applyBorder="1"/>
    <xf numFmtId="169" fontId="25" fillId="0" borderId="25" xfId="0" applyNumberFormat="1" applyFont="1" applyFill="1" applyBorder="1" applyAlignment="1">
      <alignment horizontal="center" vertical="center" wrapText="1"/>
    </xf>
    <xf numFmtId="14" fontId="0" fillId="0" borderId="25" xfId="0" applyNumberFormat="1" applyFont="1" applyFill="1" applyBorder="1" applyAlignment="1">
      <alignment horizontal="center" vertical="center"/>
    </xf>
    <xf numFmtId="0" fontId="0" fillId="0" borderId="0" xfId="0" applyAlignment="1">
      <alignment horizontal="center"/>
    </xf>
    <xf numFmtId="0" fontId="0" fillId="0" borderId="0" xfId="0" applyFill="1"/>
    <xf numFmtId="0" fontId="0" fillId="0" borderId="0" xfId="0" applyAlignment="1">
      <alignment wrapText="1"/>
    </xf>
    <xf numFmtId="2" fontId="0" fillId="0" borderId="0" xfId="0" applyNumberFormat="1"/>
    <xf numFmtId="0" fontId="6" fillId="0" borderId="61" xfId="0" applyFont="1" applyFill="1" applyBorder="1" applyAlignment="1">
      <alignment horizontal="center" vertical="top" wrapText="1"/>
    </xf>
    <xf numFmtId="1" fontId="14" fillId="0" borderId="2" xfId="0" applyNumberFormat="1" applyFont="1" applyFill="1" applyBorder="1" applyAlignment="1">
      <alignment wrapText="1"/>
    </xf>
    <xf numFmtId="14" fontId="14" fillId="0" borderId="3" xfId="0" applyNumberFormat="1" applyFont="1" applyFill="1" applyBorder="1" applyAlignment="1">
      <alignment wrapText="1"/>
    </xf>
    <xf numFmtId="168" fontId="14" fillId="0" borderId="3" xfId="1" applyNumberFormat="1" applyFont="1" applyFill="1" applyBorder="1" applyAlignment="1">
      <alignment horizontal="right" wrapText="1"/>
    </xf>
    <xf numFmtId="9" fontId="14" fillId="0" borderId="3" xfId="3" applyFont="1" applyFill="1" applyBorder="1" applyAlignment="1">
      <alignment horizontal="center" wrapText="1"/>
    </xf>
    <xf numFmtId="0" fontId="14" fillId="0" borderId="5" xfId="0" applyFont="1" applyFill="1" applyBorder="1" applyAlignment="1">
      <alignment wrapText="1"/>
    </xf>
    <xf numFmtId="14" fontId="14" fillId="0" borderId="17" xfId="0" applyNumberFormat="1" applyFont="1" applyFill="1" applyBorder="1" applyAlignment="1">
      <alignment wrapText="1"/>
    </xf>
    <xf numFmtId="168" fontId="14" fillId="0" borderId="17" xfId="1" applyNumberFormat="1" applyFont="1" applyFill="1" applyBorder="1" applyAlignment="1">
      <alignment horizontal="right" wrapText="1"/>
    </xf>
    <xf numFmtId="9" fontId="14" fillId="0" borderId="17" xfId="3" applyFont="1" applyFill="1" applyBorder="1" applyAlignment="1">
      <alignment horizontal="center" wrapText="1"/>
    </xf>
    <xf numFmtId="0" fontId="14" fillId="0" borderId="57" xfId="0" applyFont="1" applyFill="1" applyBorder="1" applyAlignment="1">
      <alignment wrapText="1"/>
    </xf>
    <xf numFmtId="0" fontId="14" fillId="0" borderId="24" xfId="0" applyFont="1" applyBorder="1" applyAlignment="1">
      <alignment wrapText="1"/>
    </xf>
    <xf numFmtId="168" fontId="14" fillId="0" borderId="17" xfId="1" quotePrefix="1" applyNumberFormat="1" applyFont="1" applyFill="1" applyBorder="1" applyAlignment="1">
      <alignment horizontal="center" wrapText="1"/>
    </xf>
    <xf numFmtId="14" fontId="31" fillId="0" borderId="17" xfId="0" applyNumberFormat="1" applyFont="1" applyFill="1" applyBorder="1" applyAlignment="1">
      <alignment wrapText="1"/>
    </xf>
    <xf numFmtId="14" fontId="31" fillId="0" borderId="25" xfId="0" applyNumberFormat="1" applyFont="1" applyFill="1" applyBorder="1" applyAlignment="1">
      <alignment wrapText="1"/>
    </xf>
    <xf numFmtId="14" fontId="31" fillId="0" borderId="25" xfId="0" applyNumberFormat="1" applyFont="1" applyFill="1" applyBorder="1" applyAlignment="1">
      <alignment horizontal="right" wrapText="1"/>
    </xf>
    <xf numFmtId="14" fontId="14" fillId="0" borderId="25" xfId="0" applyNumberFormat="1" applyFont="1" applyFill="1" applyBorder="1" applyAlignment="1">
      <alignment horizontal="right" vertical="top" wrapText="1"/>
    </xf>
    <xf numFmtId="1" fontId="14" fillId="0" borderId="24" xfId="0" applyNumberFormat="1" applyFont="1" applyFill="1" applyBorder="1" applyAlignment="1">
      <alignment wrapText="1"/>
    </xf>
    <xf numFmtId="14" fontId="14" fillId="0" borderId="25" xfId="0" applyNumberFormat="1" applyFont="1" applyFill="1" applyBorder="1" applyAlignment="1">
      <alignment wrapText="1"/>
    </xf>
    <xf numFmtId="168" fontId="14" fillId="0" borderId="25" xfId="1" applyNumberFormat="1" applyFont="1" applyFill="1" applyBorder="1" applyAlignment="1">
      <alignment horizontal="right" wrapText="1"/>
    </xf>
    <xf numFmtId="0" fontId="14" fillId="0" borderId="27" xfId="0" applyFont="1" applyFill="1" applyBorder="1" applyAlignment="1">
      <alignment wrapText="1"/>
    </xf>
    <xf numFmtId="1" fontId="15" fillId="0" borderId="0" xfId="0" applyNumberFormat="1" applyFont="1" applyAlignment="1">
      <alignment wrapText="1"/>
    </xf>
    <xf numFmtId="10" fontId="25" fillId="0" borderId="25" xfId="0" applyNumberFormat="1" applyFont="1" applyFill="1" applyBorder="1" applyAlignment="1">
      <alignment horizontal="center" vertical="center" wrapText="1"/>
    </xf>
    <xf numFmtId="1" fontId="14" fillId="0" borderId="16" xfId="0" applyNumberFormat="1" applyFont="1" applyFill="1" applyBorder="1" applyAlignment="1">
      <alignment horizontal="center" vertical="center" wrapText="1"/>
    </xf>
    <xf numFmtId="0" fontId="22" fillId="0" borderId="24" xfId="2" applyBorder="1" applyAlignment="1" applyProtection="1">
      <alignment wrapText="1"/>
    </xf>
    <xf numFmtId="0" fontId="22" fillId="0" borderId="27" xfId="2" applyBorder="1" applyAlignment="1" applyProtection="1">
      <alignment wrapText="1"/>
    </xf>
    <xf numFmtId="0" fontId="22" fillId="0" borderId="2" xfId="2" applyBorder="1" applyAlignment="1" applyProtection="1">
      <alignment horizontal="center" wrapText="1"/>
    </xf>
    <xf numFmtId="0" fontId="14" fillId="0" borderId="0" xfId="0" applyFont="1" applyAlignment="1"/>
    <xf numFmtId="0" fontId="22" fillId="0" borderId="5" xfId="2" applyBorder="1" applyAlignment="1" applyProtection="1">
      <alignment horizontal="left" wrapText="1"/>
    </xf>
    <xf numFmtId="1" fontId="15" fillId="0" borderId="6" xfId="0" applyNumberFormat="1" applyFont="1" applyFill="1" applyBorder="1" applyAlignment="1">
      <alignment horizontal="center" vertical="center" wrapText="1"/>
    </xf>
    <xf numFmtId="14" fontId="15" fillId="0" borderId="7" xfId="0" applyNumberFormat="1" applyFont="1" applyFill="1" applyBorder="1" applyAlignment="1">
      <alignment horizontal="center" vertical="center" wrapText="1"/>
    </xf>
    <xf numFmtId="168" fontId="15" fillId="0" borderId="7" xfId="0" applyNumberFormat="1" applyFont="1" applyFill="1" applyBorder="1" applyAlignment="1">
      <alignment horizontal="center" vertical="center" wrapText="1"/>
    </xf>
    <xf numFmtId="0" fontId="15" fillId="0" borderId="8" xfId="0" applyFont="1" applyFill="1" applyBorder="1" applyAlignment="1">
      <alignment horizontal="center" vertical="center" wrapText="1"/>
    </xf>
    <xf numFmtId="0" fontId="21" fillId="0" borderId="45" xfId="0" applyFont="1" applyFill="1" applyBorder="1" applyAlignment="1">
      <alignment horizontal="center" wrapText="1"/>
    </xf>
    <xf numFmtId="0" fontId="21" fillId="0" borderId="32" xfId="0" applyFont="1" applyFill="1" applyBorder="1" applyAlignment="1">
      <alignment horizontal="center" vertical="center" wrapText="1"/>
    </xf>
    <xf numFmtId="168" fontId="14" fillId="0" borderId="25" xfId="1" applyNumberFormat="1" applyFont="1" applyFill="1" applyBorder="1" applyAlignment="1">
      <alignment wrapText="1"/>
    </xf>
    <xf numFmtId="0" fontId="22" fillId="0" borderId="24" xfId="2" applyFill="1" applyBorder="1" applyAlignment="1" applyProtection="1">
      <alignment wrapText="1"/>
    </xf>
    <xf numFmtId="0" fontId="22" fillId="0" borderId="27" xfId="2" applyFill="1" applyBorder="1" applyAlignment="1" applyProtection="1">
      <alignment wrapText="1"/>
    </xf>
    <xf numFmtId="168" fontId="14" fillId="0" borderId="17" xfId="1" applyNumberFormat="1" applyFont="1" applyFill="1" applyBorder="1" applyAlignment="1">
      <alignment wrapText="1"/>
    </xf>
    <xf numFmtId="0" fontId="14" fillId="0" borderId="57" xfId="0" applyFont="1" applyFill="1" applyBorder="1" applyAlignment="1">
      <alignment vertical="top" wrapText="1"/>
    </xf>
    <xf numFmtId="0" fontId="22" fillId="0" borderId="25" xfId="2" applyFill="1" applyBorder="1" applyAlignment="1" applyProtection="1">
      <alignment horizontal="center" vertical="center" wrapText="1"/>
    </xf>
    <xf numFmtId="2" fontId="25" fillId="0" borderId="25" xfId="0" applyNumberFormat="1" applyFont="1" applyFill="1" applyBorder="1" applyAlignment="1">
      <alignment horizontal="right" vertical="center"/>
    </xf>
    <xf numFmtId="2" fontId="25" fillId="0" borderId="25" xfId="0" applyNumberFormat="1" applyFont="1" applyFill="1" applyBorder="1" applyAlignment="1">
      <alignment vertical="center"/>
    </xf>
    <xf numFmtId="0" fontId="25" fillId="0" borderId="25" xfId="0" applyNumberFormat="1" applyFont="1" applyFill="1" applyBorder="1" applyAlignment="1">
      <alignment horizontal="center" vertical="center"/>
    </xf>
    <xf numFmtId="0" fontId="28" fillId="0" borderId="63" xfId="0" applyNumberFormat="1" applyFont="1" applyFill="1" applyBorder="1" applyAlignment="1" applyProtection="1">
      <alignment horizontal="center" vertical="center" wrapText="1"/>
    </xf>
    <xf numFmtId="4" fontId="25" fillId="0" borderId="25" xfId="0" applyNumberFormat="1" applyFont="1" applyFill="1" applyBorder="1" applyAlignment="1">
      <alignment horizontal="right" vertical="center"/>
    </xf>
    <xf numFmtId="14" fontId="0" fillId="0" borderId="25" xfId="0" applyNumberFormat="1" applyFill="1" applyBorder="1" applyAlignment="1">
      <alignment vertical="center"/>
    </xf>
    <xf numFmtId="0" fontId="0" fillId="0" borderId="25" xfId="0" applyFill="1" applyBorder="1" applyAlignment="1">
      <alignment vertical="center"/>
    </xf>
    <xf numFmtId="14" fontId="25" fillId="0" borderId="0" xfId="0" applyNumberFormat="1" applyFont="1" applyFill="1" applyAlignment="1">
      <alignment horizontal="center" vertical="center"/>
    </xf>
    <xf numFmtId="2" fontId="27" fillId="0" borderId="17" xfId="0" applyNumberFormat="1" applyFont="1" applyFill="1" applyBorder="1" applyAlignment="1">
      <alignment horizontal="center" vertical="center" wrapText="1"/>
    </xf>
    <xf numFmtId="0" fontId="32" fillId="0" borderId="6" xfId="0" applyFont="1" applyBorder="1" applyAlignment="1">
      <alignment horizontal="center"/>
    </xf>
    <xf numFmtId="0" fontId="32" fillId="0" borderId="7" xfId="0" applyFont="1" applyBorder="1" applyAlignment="1">
      <alignment horizontal="center"/>
    </xf>
    <xf numFmtId="0" fontId="32" fillId="0" borderId="40" xfId="0" applyFont="1" applyBorder="1" applyAlignment="1">
      <alignment horizontal="center"/>
    </xf>
    <xf numFmtId="4" fontId="32" fillId="0" borderId="7" xfId="0" applyNumberFormat="1" applyFont="1" applyBorder="1" applyAlignment="1">
      <alignment horizontal="center"/>
    </xf>
    <xf numFmtId="49" fontId="25" fillId="0" borderId="25" xfId="0" applyNumberFormat="1" applyFont="1" applyFill="1" applyBorder="1" applyAlignment="1">
      <alignment horizontal="center" vertical="center"/>
    </xf>
    <xf numFmtId="1" fontId="14" fillId="0" borderId="54" xfId="0" applyNumberFormat="1" applyFont="1" applyFill="1" applyBorder="1" applyAlignment="1">
      <alignment wrapText="1"/>
    </xf>
    <xf numFmtId="14" fontId="14" fillId="0" borderId="19" xfId="0" applyNumberFormat="1" applyFont="1" applyFill="1" applyBorder="1" applyAlignment="1">
      <alignment wrapText="1"/>
    </xf>
    <xf numFmtId="168" fontId="14" fillId="0" borderId="19" xfId="1" applyNumberFormat="1" applyFont="1" applyFill="1" applyBorder="1" applyAlignment="1">
      <alignment horizontal="right" wrapText="1"/>
    </xf>
    <xf numFmtId="0" fontId="14" fillId="0" borderId="21" xfId="0" applyFont="1" applyFill="1" applyBorder="1" applyAlignment="1">
      <alignment wrapText="1"/>
    </xf>
    <xf numFmtId="0" fontId="22" fillId="0" borderId="54" xfId="2" applyFill="1" applyBorder="1" applyAlignment="1" applyProtection="1">
      <alignment wrapText="1"/>
    </xf>
    <xf numFmtId="0" fontId="22" fillId="0" borderId="21" xfId="2" applyFill="1" applyBorder="1" applyAlignment="1" applyProtection="1">
      <alignment wrapText="1"/>
    </xf>
    <xf numFmtId="9" fontId="14" fillId="0" borderId="25" xfId="3" applyFont="1" applyFill="1" applyBorder="1" applyAlignment="1">
      <alignment horizontal="center" wrapText="1"/>
    </xf>
    <xf numFmtId="0" fontId="32" fillId="0" borderId="14" xfId="0" applyFont="1" applyBorder="1" applyAlignment="1">
      <alignment horizontal="center"/>
    </xf>
    <xf numFmtId="14" fontId="0" fillId="0" borderId="25" xfId="0" applyNumberFormat="1" applyFill="1" applyBorder="1" applyAlignment="1">
      <alignment vertical="center" wrapText="1"/>
    </xf>
    <xf numFmtId="0" fontId="33" fillId="0" borderId="0" xfId="0" applyFont="1"/>
    <xf numFmtId="4" fontId="32" fillId="15" borderId="7" xfId="0" applyNumberFormat="1" applyFont="1" applyFill="1" applyBorder="1" applyAlignment="1">
      <alignment horizontal="center"/>
    </xf>
    <xf numFmtId="0" fontId="0" fillId="0" borderId="25" xfId="0" applyFill="1" applyBorder="1" applyAlignment="1">
      <alignment horizontal="center" vertical="center"/>
    </xf>
    <xf numFmtId="0" fontId="32" fillId="0" borderId="7" xfId="0" applyFont="1" applyFill="1" applyBorder="1" applyAlignment="1">
      <alignment horizontal="center"/>
    </xf>
    <xf numFmtId="1" fontId="14" fillId="0" borderId="25" xfId="0" applyNumberFormat="1" applyFont="1" applyFill="1" applyBorder="1" applyAlignment="1">
      <alignment wrapText="1"/>
    </xf>
    <xf numFmtId="0" fontId="14" fillId="0" borderId="25" xfId="0" applyFont="1" applyFill="1" applyBorder="1" applyAlignment="1">
      <alignment wrapText="1"/>
    </xf>
    <xf numFmtId="0" fontId="22" fillId="0" borderId="25" xfId="2" applyFill="1" applyBorder="1" applyAlignment="1" applyProtection="1">
      <alignment wrapText="1"/>
    </xf>
    <xf numFmtId="0" fontId="29" fillId="0" borderId="25" xfId="0" applyFont="1" applyFill="1" applyBorder="1" applyAlignment="1">
      <alignment horizontal="center" vertical="center" wrapText="1"/>
    </xf>
    <xf numFmtId="167" fontId="8" fillId="4" borderId="42" xfId="0" applyNumberFormat="1" applyFont="1" applyFill="1" applyBorder="1" applyAlignment="1">
      <alignment horizontal="center" vertical="center" wrapText="1"/>
    </xf>
    <xf numFmtId="167" fontId="8" fillId="4" borderId="15" xfId="0" applyNumberFormat="1" applyFont="1" applyFill="1" applyBorder="1" applyAlignment="1">
      <alignment horizontal="center" vertical="center" wrapText="1"/>
    </xf>
    <xf numFmtId="167" fontId="8" fillId="4" borderId="56" xfId="0" applyNumberFormat="1" applyFont="1" applyFill="1" applyBorder="1" applyAlignment="1">
      <alignment horizontal="center" vertical="center" wrapText="1"/>
    </xf>
    <xf numFmtId="167" fontId="8" fillId="4" borderId="14" xfId="0" applyNumberFormat="1" applyFont="1" applyFill="1" applyBorder="1" applyAlignment="1">
      <alignment horizontal="center" vertical="center" wrapText="1"/>
    </xf>
    <xf numFmtId="0" fontId="4" fillId="0" borderId="0" xfId="0" applyFont="1" applyAlignment="1">
      <alignment horizontal="center" vertical="center" wrapText="1"/>
    </xf>
    <xf numFmtId="0" fontId="7" fillId="4" borderId="45" xfId="0" applyFont="1" applyFill="1" applyBorder="1" applyAlignment="1">
      <alignment horizontal="center" vertical="center" wrapText="1"/>
    </xf>
    <xf numFmtId="0" fontId="7" fillId="4" borderId="46" xfId="0" applyFont="1" applyFill="1" applyBorder="1" applyAlignment="1">
      <alignment horizontal="center" vertical="center" wrapText="1"/>
    </xf>
    <xf numFmtId="165" fontId="8" fillId="4" borderId="45" xfId="0" applyNumberFormat="1" applyFont="1" applyFill="1" applyBorder="1" applyAlignment="1">
      <alignment horizontal="center" vertical="center" wrapText="1"/>
    </xf>
    <xf numFmtId="165" fontId="8" fillId="4" borderId="46" xfId="0" applyNumberFormat="1" applyFont="1" applyFill="1" applyBorder="1" applyAlignment="1">
      <alignment horizontal="center" vertical="center" wrapText="1"/>
    </xf>
    <xf numFmtId="167" fontId="8" fillId="4" borderId="38" xfId="0" applyNumberFormat="1" applyFont="1" applyFill="1" applyBorder="1" applyAlignment="1">
      <alignment horizontal="center" vertical="center" wrapText="1"/>
    </xf>
    <xf numFmtId="167" fontId="8" fillId="4" borderId="33" xfId="0" applyNumberFormat="1" applyFont="1" applyFill="1" applyBorder="1" applyAlignment="1">
      <alignment horizontal="center" vertical="center" wrapText="1"/>
    </xf>
    <xf numFmtId="167" fontId="8" fillId="4" borderId="34" xfId="0" applyNumberFormat="1" applyFont="1" applyFill="1" applyBorder="1" applyAlignment="1">
      <alignment horizontal="center" vertical="center" wrapText="1"/>
    </xf>
    <xf numFmtId="167" fontId="8" fillId="4" borderId="45" xfId="0" applyNumberFormat="1" applyFont="1" applyFill="1" applyBorder="1" applyAlignment="1">
      <alignment horizontal="center" vertical="center" wrapText="1"/>
    </xf>
    <xf numFmtId="167" fontId="8" fillId="4" borderId="46" xfId="0" applyNumberFormat="1" applyFont="1" applyFill="1" applyBorder="1" applyAlignment="1">
      <alignment horizontal="center" vertical="center" wrapText="1"/>
    </xf>
    <xf numFmtId="167" fontId="8" fillId="4" borderId="50" xfId="0" applyNumberFormat="1" applyFont="1" applyFill="1" applyBorder="1" applyAlignment="1">
      <alignment horizontal="center" vertical="center" wrapText="1"/>
    </xf>
    <xf numFmtId="167" fontId="8" fillId="4" borderId="51" xfId="0" applyNumberFormat="1" applyFont="1" applyFill="1" applyBorder="1" applyAlignment="1">
      <alignment horizontal="center" vertical="center" wrapText="1"/>
    </xf>
    <xf numFmtId="14" fontId="23" fillId="0" borderId="0" xfId="0" applyNumberFormat="1" applyFont="1" applyFill="1" applyAlignment="1">
      <alignment horizontal="center" wrapText="1"/>
    </xf>
    <xf numFmtId="0" fontId="11" fillId="0" borderId="38" xfId="0" applyFont="1" applyFill="1" applyBorder="1" applyAlignment="1">
      <alignment horizontal="left"/>
    </xf>
    <xf numFmtId="0" fontId="11" fillId="0" borderId="33" xfId="0" applyFont="1" applyFill="1" applyBorder="1" applyAlignment="1">
      <alignment horizontal="left"/>
    </xf>
    <xf numFmtId="0" fontId="11" fillId="0" borderId="34" xfId="0" applyFont="1" applyFill="1" applyBorder="1" applyAlignment="1">
      <alignment horizontal="left"/>
    </xf>
    <xf numFmtId="0" fontId="6" fillId="0" borderId="24" xfId="0" applyFont="1" applyFill="1" applyBorder="1" applyAlignment="1">
      <alignment horizontal="left" vertical="top"/>
    </xf>
    <xf numFmtId="0" fontId="6" fillId="0" borderId="27" xfId="0" applyFont="1" applyFill="1" applyBorder="1" applyAlignment="1">
      <alignment horizontal="left" vertical="top"/>
    </xf>
    <xf numFmtId="0" fontId="6" fillId="0" borderId="2" xfId="0" applyFont="1" applyFill="1" applyBorder="1" applyAlignment="1">
      <alignment horizontal="left" vertical="top"/>
    </xf>
    <xf numFmtId="0" fontId="6" fillId="0" borderId="5" xfId="0" applyFont="1" applyFill="1" applyBorder="1" applyAlignment="1">
      <alignment horizontal="left" vertical="top"/>
    </xf>
    <xf numFmtId="0" fontId="13" fillId="4" borderId="38" xfId="0" applyFont="1" applyFill="1" applyBorder="1" applyAlignment="1">
      <alignment horizontal="center"/>
    </xf>
    <xf numFmtId="0" fontId="13" fillId="4" borderId="33" xfId="0" applyFont="1" applyFill="1" applyBorder="1" applyAlignment="1">
      <alignment horizontal="center"/>
    </xf>
    <xf numFmtId="0" fontId="13" fillId="4" borderId="34" xfId="0" applyFont="1" applyFill="1" applyBorder="1" applyAlignment="1">
      <alignment horizontal="center"/>
    </xf>
    <xf numFmtId="14" fontId="20" fillId="0" borderId="0" xfId="0" applyNumberFormat="1" applyFont="1" applyAlignment="1">
      <alignment horizontal="center" vertical="center" wrapText="1"/>
    </xf>
    <xf numFmtId="14" fontId="16" fillId="0" borderId="0" xfId="0" applyNumberFormat="1" applyFont="1" applyAlignment="1">
      <alignment horizontal="center" vertical="center" wrapText="1"/>
    </xf>
    <xf numFmtId="0" fontId="6" fillId="0" borderId="31" xfId="0" applyFont="1" applyFill="1" applyBorder="1" applyAlignment="1">
      <alignment horizontal="center" vertical="top" wrapText="1"/>
    </xf>
    <xf numFmtId="0" fontId="6" fillId="0" borderId="39" xfId="0" applyFont="1" applyFill="1" applyBorder="1" applyAlignment="1">
      <alignment horizontal="center" vertical="top" wrapText="1"/>
    </xf>
    <xf numFmtId="0" fontId="6" fillId="0" borderId="32" xfId="0" applyFont="1" applyFill="1" applyBorder="1" applyAlignment="1">
      <alignment horizontal="center" vertical="top" wrapText="1"/>
    </xf>
    <xf numFmtId="0" fontId="6" fillId="0" borderId="47" xfId="0" applyFont="1" applyFill="1" applyBorder="1" applyAlignment="1">
      <alignment horizontal="center" vertical="top" wrapText="1"/>
    </xf>
    <xf numFmtId="0" fontId="6" fillId="0" borderId="0" xfId="0" applyFont="1" applyFill="1" applyBorder="1" applyAlignment="1">
      <alignment horizontal="center" vertical="top" wrapText="1"/>
    </xf>
    <xf numFmtId="0" fontId="6" fillId="0" borderId="48" xfId="0" applyFont="1" applyFill="1" applyBorder="1" applyAlignment="1">
      <alignment horizontal="center" vertical="top" wrapText="1"/>
    </xf>
    <xf numFmtId="0" fontId="6" fillId="0" borderId="49" xfId="0" applyFont="1" applyFill="1" applyBorder="1" applyAlignment="1">
      <alignment horizontal="center" vertical="top" wrapText="1"/>
    </xf>
    <xf numFmtId="0" fontId="6" fillId="0" borderId="52" xfId="0" applyFont="1" applyFill="1" applyBorder="1" applyAlignment="1">
      <alignment horizontal="center" vertical="top" wrapText="1"/>
    </xf>
    <xf numFmtId="0" fontId="6" fillId="0" borderId="60" xfId="0" applyFont="1" applyFill="1" applyBorder="1" applyAlignment="1">
      <alignment horizontal="center" vertical="top" wrapText="1"/>
    </xf>
    <xf numFmtId="0" fontId="6" fillId="0" borderId="10" xfId="0" applyFont="1" applyFill="1" applyBorder="1" applyAlignment="1">
      <alignment horizontal="left" vertical="top"/>
    </xf>
    <xf numFmtId="0" fontId="6" fillId="0" borderId="13" xfId="0" applyFont="1" applyFill="1" applyBorder="1" applyAlignment="1">
      <alignment horizontal="left" vertical="top"/>
    </xf>
    <xf numFmtId="1" fontId="14" fillId="0" borderId="54" xfId="0" applyNumberFormat="1" applyFont="1" applyFill="1" applyBorder="1" applyAlignment="1">
      <alignment horizontal="center" vertical="center" wrapText="1"/>
    </xf>
    <xf numFmtId="1" fontId="14" fillId="0" borderId="62" xfId="0" applyNumberFormat="1" applyFont="1" applyFill="1" applyBorder="1" applyAlignment="1">
      <alignment horizontal="center" vertical="center" wrapText="1"/>
    </xf>
    <xf numFmtId="1" fontId="14" fillId="0" borderId="16" xfId="0" applyNumberFormat="1" applyFont="1" applyFill="1" applyBorder="1" applyAlignment="1">
      <alignment horizontal="center" vertical="center" wrapText="1"/>
    </xf>
    <xf numFmtId="1" fontId="15" fillId="0" borderId="0" xfId="0" applyNumberFormat="1" applyFont="1" applyAlignment="1">
      <alignment horizontal="left" wrapText="1"/>
    </xf>
    <xf numFmtId="0" fontId="15" fillId="0" borderId="0" xfId="0" applyFont="1" applyAlignment="1">
      <alignment horizontal="center"/>
    </xf>
    <xf numFmtId="0" fontId="4" fillId="0" borderId="55" xfId="0" applyFont="1" applyFill="1" applyBorder="1" applyAlignment="1">
      <alignment horizontal="center"/>
    </xf>
    <xf numFmtId="0" fontId="4" fillId="0" borderId="56" xfId="0" applyFont="1" applyFill="1" applyBorder="1" applyAlignment="1">
      <alignment horizontal="center"/>
    </xf>
    <xf numFmtId="0" fontId="4" fillId="0" borderId="42" xfId="0" applyFont="1" applyFill="1" applyBorder="1" applyAlignment="1">
      <alignment horizontal="center"/>
    </xf>
    <xf numFmtId="0" fontId="21" fillId="0" borderId="31" xfId="0" applyFont="1" applyFill="1" applyBorder="1" applyAlignment="1">
      <alignment horizontal="center" vertical="center"/>
    </xf>
    <xf numFmtId="0" fontId="21" fillId="0" borderId="32" xfId="0" applyFont="1" applyFill="1" applyBorder="1" applyAlignment="1">
      <alignment horizontal="center" vertical="center"/>
    </xf>
    <xf numFmtId="0" fontId="25" fillId="11" borderId="38" xfId="0" applyNumberFormat="1" applyFont="1" applyFill="1" applyBorder="1" applyAlignment="1">
      <alignment horizontal="center" vertical="center" wrapText="1"/>
    </xf>
    <xf numFmtId="0" fontId="25" fillId="11" borderId="33" xfId="0" applyNumberFormat="1" applyFont="1" applyFill="1" applyBorder="1" applyAlignment="1">
      <alignment horizontal="center" vertical="center" wrapText="1"/>
    </xf>
    <xf numFmtId="0" fontId="25" fillId="12" borderId="38" xfId="0" applyNumberFormat="1" applyFont="1" applyFill="1" applyBorder="1" applyAlignment="1">
      <alignment horizontal="center" vertical="center" wrapText="1"/>
    </xf>
    <xf numFmtId="0" fontId="25" fillId="12" borderId="33" xfId="0" applyNumberFormat="1" applyFont="1" applyFill="1" applyBorder="1" applyAlignment="1">
      <alignment horizontal="center" vertical="center" wrapText="1"/>
    </xf>
    <xf numFmtId="0" fontId="25" fillId="12" borderId="34" xfId="0" applyNumberFormat="1" applyFont="1" applyFill="1" applyBorder="1" applyAlignment="1">
      <alignment horizontal="center" vertical="center" wrapText="1"/>
    </xf>
    <xf numFmtId="4" fontId="25" fillId="7" borderId="38" xfId="0" applyNumberFormat="1" applyFont="1" applyFill="1" applyBorder="1" applyAlignment="1">
      <alignment horizontal="center" vertical="center" wrapText="1"/>
    </xf>
    <xf numFmtId="4" fontId="25" fillId="7" borderId="33" xfId="0" applyNumberFormat="1" applyFont="1" applyFill="1" applyBorder="1" applyAlignment="1">
      <alignment horizontal="center" vertical="center" wrapText="1"/>
    </xf>
    <xf numFmtId="4" fontId="25" fillId="7" borderId="34" xfId="0" applyNumberFormat="1" applyFont="1" applyFill="1" applyBorder="1" applyAlignment="1">
      <alignment horizontal="center" vertical="center" wrapText="1"/>
    </xf>
    <xf numFmtId="0" fontId="25" fillId="8" borderId="38" xfId="0" applyNumberFormat="1" applyFont="1" applyFill="1" applyBorder="1" applyAlignment="1">
      <alignment horizontal="center" vertical="center" wrapText="1"/>
    </xf>
    <xf numFmtId="0" fontId="25" fillId="8" borderId="33" xfId="0" applyNumberFormat="1" applyFont="1" applyFill="1" applyBorder="1" applyAlignment="1">
      <alignment horizontal="center" vertical="center" wrapText="1"/>
    </xf>
    <xf numFmtId="0" fontId="25" fillId="8" borderId="34" xfId="0" applyNumberFormat="1" applyFont="1" applyFill="1" applyBorder="1" applyAlignment="1">
      <alignment horizontal="center" vertical="center" wrapText="1"/>
    </xf>
    <xf numFmtId="0" fontId="25" fillId="9" borderId="33" xfId="0" applyNumberFormat="1" applyFont="1" applyFill="1" applyBorder="1" applyAlignment="1">
      <alignment horizontal="center" vertical="center" wrapText="1"/>
    </xf>
    <xf numFmtId="0" fontId="25" fillId="9" borderId="34" xfId="0" applyNumberFormat="1" applyFont="1" applyFill="1" applyBorder="1" applyAlignment="1">
      <alignment horizontal="center" vertical="center" wrapText="1"/>
    </xf>
    <xf numFmtId="0" fontId="25" fillId="10" borderId="38" xfId="0" applyNumberFormat="1" applyFont="1" applyFill="1" applyBorder="1" applyAlignment="1">
      <alignment horizontal="center" vertical="center" wrapText="1"/>
    </xf>
    <xf numFmtId="0" fontId="25" fillId="10" borderId="33" xfId="0" applyNumberFormat="1" applyFont="1" applyFill="1" applyBorder="1" applyAlignment="1">
      <alignment horizontal="center" vertical="center" wrapText="1"/>
    </xf>
    <xf numFmtId="0" fontId="25" fillId="10" borderId="34" xfId="0" applyNumberFormat="1" applyFont="1" applyFill="1" applyBorder="1" applyAlignment="1">
      <alignment horizontal="center" vertical="center" wrapText="1"/>
    </xf>
    <xf numFmtId="0" fontId="24" fillId="6" borderId="38" xfId="0" applyNumberFormat="1" applyFont="1" applyFill="1" applyBorder="1" applyAlignment="1">
      <alignment horizontal="center" vertical="center" wrapText="1"/>
    </xf>
    <xf numFmtId="0" fontId="24" fillId="6" borderId="33" xfId="0" applyNumberFormat="1" applyFont="1" applyFill="1" applyBorder="1" applyAlignment="1">
      <alignment horizontal="center" vertical="center" wrapText="1"/>
    </xf>
    <xf numFmtId="1" fontId="24" fillId="2" borderId="45" xfId="0" applyNumberFormat="1" applyFont="1" applyFill="1" applyBorder="1" applyAlignment="1">
      <alignment horizontal="center" vertical="center" wrapText="1"/>
    </xf>
    <xf numFmtId="1" fontId="24" fillId="2" borderId="46" xfId="0" applyNumberFormat="1" applyFont="1" applyFill="1" applyBorder="1" applyAlignment="1">
      <alignment horizontal="center" vertical="center" wrapText="1"/>
    </xf>
    <xf numFmtId="1" fontId="24" fillId="5" borderId="45" xfId="0" applyNumberFormat="1" applyFont="1" applyFill="1" applyBorder="1" applyAlignment="1">
      <alignment horizontal="center" vertical="center" wrapText="1"/>
    </xf>
    <xf numFmtId="1" fontId="24" fillId="5" borderId="46" xfId="0" applyNumberFormat="1" applyFont="1" applyFill="1" applyBorder="1" applyAlignment="1">
      <alignment horizontal="center" vertical="center" wrapText="1"/>
    </xf>
  </cellXfs>
  <cellStyles count="5">
    <cellStyle name="7 2" xfId="4"/>
    <cellStyle name="Відсотковий" xfId="3" builtinId="5"/>
    <cellStyle name="Гіперпосилання" xfId="2" builtinId="8"/>
    <cellStyle name="Звичайний" xfId="0" builtinId="0"/>
    <cellStyle name="Фінансовий" xfId="1" builtinId="3"/>
  </cellStyles>
  <dxfs count="0"/>
  <tableStyles count="0" defaultTableStyle="TableStyleMedium9" defaultPivotStyle="PivotStyleLight16"/>
  <colors>
    <mruColors>
      <color rgb="FFFFFF99"/>
      <color rgb="FFFFD13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8</xdr:col>
      <xdr:colOff>407196</xdr:colOff>
      <xdr:row>1</xdr:row>
      <xdr:rowOff>92869</xdr:rowOff>
    </xdr:from>
    <xdr:to>
      <xdr:col>9</xdr:col>
      <xdr:colOff>652371</xdr:colOff>
      <xdr:row>2</xdr:row>
      <xdr:rowOff>219869</xdr:rowOff>
    </xdr:to>
    <xdr:pic>
      <xdr:nvPicPr>
        <xdr:cNvPr id="3"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086852" y="283369"/>
          <a:ext cx="1423894" cy="37703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F:\CO\&#1087;&#1091;&#1083;&#1080;%20&#1087;&#1086;%20&#1047;&#1051;&#1040;&#1058;&#1054;\&#1087;&#1091;&#1083;%20&#1092;&#1080;&#1079;&#1080;&#1082;&#1086;&#1074;%20&#1085;&#1072;%2001.01.2024\&#1042;&#1055;&#1040;%20&#1085;&#1072;%2001.01.24%20&#1082;&#1088;&#1077;&#1076;&#1080;&#1090;&#1080;%20&#1060;&#1054;%20&#1044;&#1047;(&#1092;&#1086;&#1088;&#1084;&#1091;&#1083;&#1080;)%20-%20&#1079;&#1084;&#1110;&#1085;&#108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ВПА_ФО_КП_Формули"/>
      <sheetName val="Журнал торгів"/>
      <sheetName val="ППА_ФО_КП"/>
      <sheetName val="Перелік кредитних договорів"/>
      <sheetName val="Група активу"/>
      <sheetName val="Лист1"/>
    </sheetNames>
    <sheetDataSet>
      <sheetData sheetId="0" refreshError="1"/>
      <sheetData sheetId="1" refreshError="1"/>
      <sheetData sheetId="2" refreshError="1"/>
      <sheetData sheetId="3">
        <row r="4">
          <cell r="E4">
            <v>1</v>
          </cell>
          <cell r="F4" t="str">
            <v>АТ "ЗЛАТОБАНК"</v>
          </cell>
          <cell r="K4">
            <v>41746</v>
          </cell>
          <cell r="M4">
            <v>980</v>
          </cell>
          <cell r="T4">
            <v>361503.79</v>
          </cell>
          <cell r="U4">
            <v>100000</v>
          </cell>
          <cell r="V4">
            <v>261503.79</v>
          </cell>
          <cell r="W4">
            <v>0</v>
          </cell>
          <cell r="Z4" t="str">
            <v>так</v>
          </cell>
          <cell r="AA4" t="str">
            <v>-</v>
          </cell>
          <cell r="AM4" t="str">
            <v>3175</v>
          </cell>
          <cell r="AP4">
            <v>4</v>
          </cell>
          <cell r="AT4">
            <v>6636</v>
          </cell>
          <cell r="AW4">
            <v>132712.95999999999</v>
          </cell>
          <cell r="CF4" t="str">
            <v>ні</v>
          </cell>
          <cell r="DA4" t="e">
            <v>#REF!</v>
          </cell>
          <cell r="DB4" t="e">
            <v>#REF!</v>
          </cell>
          <cell r="DC4" t="e">
            <v>#REF!</v>
          </cell>
          <cell r="DD4">
            <v>0</v>
          </cell>
          <cell r="DE4" t="str">
            <v>беззаставний</v>
          </cell>
        </row>
        <row r="5">
          <cell r="E5">
            <v>1</v>
          </cell>
          <cell r="F5" t="str">
            <v>АТ "ЗЛАТОБАНК"</v>
          </cell>
          <cell r="K5">
            <v>41778</v>
          </cell>
          <cell r="M5">
            <v>980</v>
          </cell>
          <cell r="T5">
            <v>1461.75</v>
          </cell>
          <cell r="U5">
            <v>372.18</v>
          </cell>
          <cell r="V5">
            <v>1089.57</v>
          </cell>
          <cell r="W5">
            <v>0</v>
          </cell>
          <cell r="Z5" t="str">
            <v>так</v>
          </cell>
          <cell r="AA5" t="str">
            <v>-</v>
          </cell>
          <cell r="AM5" t="str">
            <v>3172</v>
          </cell>
          <cell r="AP5">
            <v>1</v>
          </cell>
          <cell r="AT5">
            <v>86</v>
          </cell>
          <cell r="AW5">
            <v>574.01</v>
          </cell>
          <cell r="CF5" t="str">
            <v>ні</v>
          </cell>
          <cell r="DA5" t="e">
            <v>#REF!</v>
          </cell>
          <cell r="DB5" t="e">
            <v>#REF!</v>
          </cell>
          <cell r="DC5" t="e">
            <v>#REF!</v>
          </cell>
          <cell r="DD5">
            <v>0</v>
          </cell>
          <cell r="DE5" t="str">
            <v>беззаставний</v>
          </cell>
        </row>
        <row r="6">
          <cell r="E6">
            <v>1</v>
          </cell>
          <cell r="F6" t="str">
            <v>АТ "ЗЛАТОБАНК"</v>
          </cell>
          <cell r="K6">
            <v>41796</v>
          </cell>
          <cell r="M6">
            <v>980</v>
          </cell>
          <cell r="T6">
            <v>4442.8100000000004</v>
          </cell>
          <cell r="U6">
            <v>1439.41</v>
          </cell>
          <cell r="V6">
            <v>3003.4</v>
          </cell>
          <cell r="W6">
            <v>0</v>
          </cell>
          <cell r="Z6" t="str">
            <v>так</v>
          </cell>
          <cell r="AA6" t="str">
            <v>-</v>
          </cell>
          <cell r="AM6" t="str">
            <v>3144</v>
          </cell>
          <cell r="AP6">
            <v>1</v>
          </cell>
          <cell r="AT6">
            <v>998</v>
          </cell>
          <cell r="AW6">
            <v>1581.71</v>
          </cell>
          <cell r="CF6" t="str">
            <v>ні</v>
          </cell>
          <cell r="DA6" t="e">
            <v>#REF!</v>
          </cell>
          <cell r="DB6" t="e">
            <v>#REF!</v>
          </cell>
          <cell r="DC6" t="e">
            <v>#REF!</v>
          </cell>
          <cell r="DD6">
            <v>0</v>
          </cell>
          <cell r="DE6" t="str">
            <v>беззаставний</v>
          </cell>
        </row>
        <row r="7">
          <cell r="E7">
            <v>1</v>
          </cell>
          <cell r="F7" t="str">
            <v>АТ "ЗЛАТОБАНК"</v>
          </cell>
          <cell r="K7">
            <v>41801</v>
          </cell>
          <cell r="M7">
            <v>980</v>
          </cell>
          <cell r="T7">
            <v>5110.74</v>
          </cell>
          <cell r="U7">
            <v>1446.72</v>
          </cell>
          <cell r="V7">
            <v>3664.02</v>
          </cell>
          <cell r="W7">
            <v>0</v>
          </cell>
          <cell r="Z7" t="str">
            <v>так</v>
          </cell>
          <cell r="AA7" t="str">
            <v>-</v>
          </cell>
          <cell r="AM7" t="str">
            <v>3144</v>
          </cell>
          <cell r="AP7">
            <v>1</v>
          </cell>
          <cell r="AT7">
            <v>249</v>
          </cell>
          <cell r="AW7">
            <v>1660.14</v>
          </cell>
          <cell r="CF7" t="str">
            <v>ні</v>
          </cell>
          <cell r="DA7" t="e">
            <v>#REF!</v>
          </cell>
          <cell r="DB7" t="e">
            <v>#REF!</v>
          </cell>
          <cell r="DC7" t="e">
            <v>#REF!</v>
          </cell>
          <cell r="DD7">
            <v>0</v>
          </cell>
          <cell r="DE7" t="str">
            <v>беззаставний</v>
          </cell>
        </row>
        <row r="8">
          <cell r="E8">
            <v>1</v>
          </cell>
          <cell r="F8" t="str">
            <v>АТ "ЗЛАТОБАНК"</v>
          </cell>
          <cell r="K8">
            <v>41836</v>
          </cell>
          <cell r="M8">
            <v>980</v>
          </cell>
          <cell r="T8">
            <v>10372.950000000001</v>
          </cell>
          <cell r="U8">
            <v>2915</v>
          </cell>
          <cell r="V8">
            <v>7457.95</v>
          </cell>
          <cell r="W8">
            <v>0</v>
          </cell>
          <cell r="Z8" t="str">
            <v>так</v>
          </cell>
          <cell r="AA8" t="str">
            <v>-</v>
          </cell>
          <cell r="AM8" t="str">
            <v>3144</v>
          </cell>
          <cell r="AP8">
            <v>1</v>
          </cell>
          <cell r="AT8">
            <v>513</v>
          </cell>
          <cell r="AW8">
            <v>3420.13</v>
          </cell>
          <cell r="CF8" t="str">
            <v>ні</v>
          </cell>
          <cell r="DA8" t="e">
            <v>#REF!</v>
          </cell>
          <cell r="DB8" t="e">
            <v>#REF!</v>
          </cell>
          <cell r="DC8" t="e">
            <v>#REF!</v>
          </cell>
          <cell r="DD8">
            <v>0</v>
          </cell>
          <cell r="DE8" t="str">
            <v>беззаставний</v>
          </cell>
        </row>
        <row r="9">
          <cell r="E9">
            <v>1</v>
          </cell>
          <cell r="F9" t="str">
            <v>АТ "ЗЛАТОБАНК"</v>
          </cell>
          <cell r="K9">
            <v>41837</v>
          </cell>
          <cell r="M9">
            <v>980</v>
          </cell>
          <cell r="T9">
            <v>4118.84</v>
          </cell>
          <cell r="U9">
            <v>1165</v>
          </cell>
          <cell r="V9">
            <v>2953.84</v>
          </cell>
          <cell r="W9">
            <v>0</v>
          </cell>
          <cell r="Z9" t="str">
            <v>так</v>
          </cell>
          <cell r="AA9" t="str">
            <v>-</v>
          </cell>
          <cell r="AM9" t="str">
            <v>3144</v>
          </cell>
          <cell r="AP9">
            <v>1</v>
          </cell>
          <cell r="AT9">
            <v>201</v>
          </cell>
          <cell r="AW9">
            <v>1340.15</v>
          </cell>
          <cell r="CF9" t="str">
            <v>ні</v>
          </cell>
          <cell r="DA9" t="e">
            <v>#REF!</v>
          </cell>
          <cell r="DB9" t="e">
            <v>#REF!</v>
          </cell>
          <cell r="DC9" t="e">
            <v>#REF!</v>
          </cell>
          <cell r="DD9">
            <v>0</v>
          </cell>
          <cell r="DE9" t="str">
            <v>беззаставний</v>
          </cell>
        </row>
        <row r="10">
          <cell r="E10">
            <v>1</v>
          </cell>
          <cell r="F10" t="str">
            <v>АТ "ЗЛАТОБАНК"</v>
          </cell>
          <cell r="K10">
            <v>41848</v>
          </cell>
          <cell r="M10">
            <v>980</v>
          </cell>
          <cell r="T10">
            <v>5708.19</v>
          </cell>
          <cell r="U10">
            <v>1619.8</v>
          </cell>
          <cell r="V10">
            <v>4088.39</v>
          </cell>
          <cell r="W10">
            <v>0</v>
          </cell>
          <cell r="Z10" t="str">
            <v>так</v>
          </cell>
          <cell r="AA10" t="str">
            <v>-</v>
          </cell>
          <cell r="AM10" t="str">
            <v>3144</v>
          </cell>
          <cell r="AP10">
            <v>1</v>
          </cell>
          <cell r="AT10">
            <v>277</v>
          </cell>
          <cell r="AW10">
            <v>1844.69</v>
          </cell>
          <cell r="CF10" t="str">
            <v>ні</v>
          </cell>
          <cell r="DA10" t="e">
            <v>#REF!</v>
          </cell>
          <cell r="DB10" t="e">
            <v>#REF!</v>
          </cell>
          <cell r="DC10" t="e">
            <v>#REF!</v>
          </cell>
          <cell r="DD10">
            <v>0</v>
          </cell>
          <cell r="DE10" t="str">
            <v>беззаставний</v>
          </cell>
        </row>
        <row r="11">
          <cell r="E11">
            <v>1</v>
          </cell>
          <cell r="F11" t="str">
            <v>АТ "ЗЛАТОБАНК"</v>
          </cell>
          <cell r="K11">
            <v>41850</v>
          </cell>
          <cell r="M11">
            <v>980</v>
          </cell>
          <cell r="T11">
            <v>14445.16</v>
          </cell>
          <cell r="U11">
            <v>4684.17</v>
          </cell>
          <cell r="V11">
            <v>9760.99</v>
          </cell>
          <cell r="W11">
            <v>0</v>
          </cell>
          <cell r="Z11" t="str">
            <v>так</v>
          </cell>
          <cell r="AA11" t="str">
            <v>-</v>
          </cell>
          <cell r="AM11" t="str">
            <v>2250</v>
          </cell>
          <cell r="AP11">
            <v>1</v>
          </cell>
          <cell r="AT11">
            <v>872</v>
          </cell>
          <cell r="AW11">
            <v>5810.62</v>
          </cell>
          <cell r="CF11" t="str">
            <v>ні</v>
          </cell>
          <cell r="DA11" t="e">
            <v>#REF!</v>
          </cell>
          <cell r="DB11" t="e">
            <v>#REF!</v>
          </cell>
          <cell r="DC11" t="e">
            <v>#REF!</v>
          </cell>
          <cell r="DD11">
            <v>0</v>
          </cell>
          <cell r="DE11" t="str">
            <v>беззаставний</v>
          </cell>
        </row>
        <row r="12">
          <cell r="E12">
            <v>1</v>
          </cell>
          <cell r="F12" t="str">
            <v>АТ "ЗЛАТОБАНК"</v>
          </cell>
          <cell r="K12">
            <v>41856</v>
          </cell>
          <cell r="M12">
            <v>980</v>
          </cell>
          <cell r="T12">
            <v>37105.86</v>
          </cell>
          <cell r="U12">
            <v>6820.91</v>
          </cell>
          <cell r="V12">
            <v>30284.95</v>
          </cell>
          <cell r="W12">
            <v>0</v>
          </cell>
          <cell r="Z12" t="str">
            <v>так</v>
          </cell>
          <cell r="AA12" t="str">
            <v>-</v>
          </cell>
          <cell r="AM12" t="str">
            <v>3068</v>
          </cell>
          <cell r="AP12">
            <v>2</v>
          </cell>
          <cell r="AT12">
            <v>1023</v>
          </cell>
          <cell r="AW12">
            <v>6821.25</v>
          </cell>
          <cell r="CF12" t="str">
            <v>ні</v>
          </cell>
          <cell r="DA12" t="e">
            <v>#REF!</v>
          </cell>
          <cell r="DB12" t="e">
            <v>#REF!</v>
          </cell>
          <cell r="DC12" t="e">
            <v>#REF!</v>
          </cell>
          <cell r="DD12">
            <v>0</v>
          </cell>
          <cell r="DE12" t="str">
            <v>беззаставний</v>
          </cell>
        </row>
        <row r="13">
          <cell r="E13">
            <v>1</v>
          </cell>
          <cell r="F13" t="str">
            <v>АТ "ЗЛАТОБАНК"</v>
          </cell>
          <cell r="K13">
            <v>41870</v>
          </cell>
          <cell r="M13">
            <v>980</v>
          </cell>
          <cell r="T13">
            <v>23656.68</v>
          </cell>
          <cell r="U13">
            <v>7490.03</v>
          </cell>
          <cell r="V13">
            <v>16166.65</v>
          </cell>
          <cell r="W13">
            <v>0</v>
          </cell>
          <cell r="Z13" t="str">
            <v>так</v>
          </cell>
          <cell r="AA13" t="str">
            <v>-</v>
          </cell>
          <cell r="AM13" t="str">
            <v>3264</v>
          </cell>
          <cell r="AP13">
            <v>3</v>
          </cell>
          <cell r="AT13">
            <v>1315</v>
          </cell>
          <cell r="AW13">
            <v>8769.34</v>
          </cell>
          <cell r="CF13" t="str">
            <v>ні</v>
          </cell>
          <cell r="DA13" t="e">
            <v>#REF!</v>
          </cell>
          <cell r="DB13" t="e">
            <v>#REF!</v>
          </cell>
          <cell r="DC13" t="e">
            <v>#REF!</v>
          </cell>
          <cell r="DD13">
            <v>0</v>
          </cell>
          <cell r="DE13" t="str">
            <v>беззаставний</v>
          </cell>
        </row>
        <row r="14">
          <cell r="E14">
            <v>1</v>
          </cell>
          <cell r="F14" t="str">
            <v>АТ "ЗЛАТОБАНК"</v>
          </cell>
          <cell r="K14">
            <v>41871</v>
          </cell>
          <cell r="M14">
            <v>980</v>
          </cell>
          <cell r="T14">
            <v>9339.94</v>
          </cell>
          <cell r="U14">
            <v>2654.72</v>
          </cell>
          <cell r="V14">
            <v>6685.22</v>
          </cell>
          <cell r="W14">
            <v>0</v>
          </cell>
          <cell r="Z14" t="str">
            <v>так</v>
          </cell>
          <cell r="AA14" t="str">
            <v>-</v>
          </cell>
          <cell r="AM14" t="str">
            <v>3144</v>
          </cell>
          <cell r="AP14">
            <v>1</v>
          </cell>
          <cell r="AT14">
            <v>451</v>
          </cell>
          <cell r="AW14">
            <v>3007.87</v>
          </cell>
          <cell r="CF14" t="str">
            <v>ні</v>
          </cell>
          <cell r="DA14" t="e">
            <v>#REF!</v>
          </cell>
          <cell r="DB14" t="e">
            <v>#REF!</v>
          </cell>
          <cell r="DC14" t="e">
            <v>#REF!</v>
          </cell>
          <cell r="DD14">
            <v>0</v>
          </cell>
          <cell r="DE14" t="str">
            <v>беззаставний</v>
          </cell>
        </row>
        <row r="15">
          <cell r="E15">
            <v>1</v>
          </cell>
          <cell r="F15" t="str">
            <v>АТ "ЗЛАТОБАНК"</v>
          </cell>
          <cell r="K15">
            <v>41898</v>
          </cell>
          <cell r="M15">
            <v>980</v>
          </cell>
          <cell r="T15">
            <v>6664.55</v>
          </cell>
          <cell r="U15">
            <v>1892.68</v>
          </cell>
          <cell r="V15">
            <v>4771.87</v>
          </cell>
          <cell r="W15">
            <v>0</v>
          </cell>
          <cell r="Z15" t="str">
            <v>так</v>
          </cell>
          <cell r="AA15" t="str">
            <v>-</v>
          </cell>
          <cell r="AM15" t="str">
            <v>3144</v>
          </cell>
          <cell r="AP15">
            <v>1</v>
          </cell>
          <cell r="AT15">
            <v>323</v>
          </cell>
          <cell r="AW15">
            <v>2150.3000000000002</v>
          </cell>
          <cell r="CF15" t="str">
            <v>ні</v>
          </cell>
          <cell r="DA15" t="e">
            <v>#REF!</v>
          </cell>
          <cell r="DB15" t="e">
            <v>#REF!</v>
          </cell>
          <cell r="DC15" t="e">
            <v>#REF!</v>
          </cell>
          <cell r="DD15">
            <v>0</v>
          </cell>
          <cell r="DE15" t="str">
            <v>беззаставний</v>
          </cell>
        </row>
        <row r="16">
          <cell r="E16">
            <v>1</v>
          </cell>
          <cell r="F16" t="str">
            <v>АТ "ЗЛАТОБАНК"</v>
          </cell>
          <cell r="K16">
            <v>41967</v>
          </cell>
          <cell r="M16">
            <v>980</v>
          </cell>
          <cell r="T16">
            <v>10660.17</v>
          </cell>
          <cell r="U16">
            <v>3500.02</v>
          </cell>
          <cell r="V16">
            <v>7160.15</v>
          </cell>
          <cell r="W16">
            <v>0</v>
          </cell>
          <cell r="Z16" t="str">
            <v>так</v>
          </cell>
          <cell r="AA16" t="str">
            <v>-</v>
          </cell>
          <cell r="AM16" t="str">
            <v>3083</v>
          </cell>
          <cell r="AP16">
            <v>1</v>
          </cell>
          <cell r="AT16">
            <v>2287</v>
          </cell>
          <cell r="AW16">
            <v>3703.15</v>
          </cell>
          <cell r="CF16" t="str">
            <v>ні</v>
          </cell>
          <cell r="DA16" t="e">
            <v>#REF!</v>
          </cell>
          <cell r="DB16" t="e">
            <v>#REF!</v>
          </cell>
          <cell r="DC16" t="e">
            <v>#REF!</v>
          </cell>
          <cell r="DD16">
            <v>0</v>
          </cell>
          <cell r="DE16" t="str">
            <v>беззаставний</v>
          </cell>
        </row>
        <row r="17">
          <cell r="E17">
            <v>1</v>
          </cell>
          <cell r="F17" t="str">
            <v>АТ "ЗЛАТОБАНК"</v>
          </cell>
          <cell r="K17">
            <v>41424</v>
          </cell>
          <cell r="M17">
            <v>980</v>
          </cell>
          <cell r="T17">
            <v>116.26</v>
          </cell>
          <cell r="U17">
            <v>0</v>
          </cell>
          <cell r="V17">
            <v>116.26</v>
          </cell>
          <cell r="W17">
            <v>0</v>
          </cell>
          <cell r="Z17" t="str">
            <v>так</v>
          </cell>
          <cell r="AA17" t="str">
            <v>-</v>
          </cell>
          <cell r="AM17" t="str">
            <v>3104</v>
          </cell>
          <cell r="AP17">
            <v>1</v>
          </cell>
          <cell r="AT17">
            <v>75</v>
          </cell>
          <cell r="AW17">
            <v>116.26</v>
          </cell>
          <cell r="CF17" t="str">
            <v>ні</v>
          </cell>
          <cell r="DA17" t="e">
            <v>#REF!</v>
          </cell>
          <cell r="DB17" t="e">
            <v>#REF!</v>
          </cell>
          <cell r="DC17" t="e">
            <v>#REF!</v>
          </cell>
          <cell r="DD17">
            <v>0</v>
          </cell>
          <cell r="DE17" t="str">
            <v>беззаставний</v>
          </cell>
        </row>
        <row r="18">
          <cell r="E18">
            <v>1</v>
          </cell>
          <cell r="F18" t="str">
            <v>АТ "ЗЛАТОБАНК"</v>
          </cell>
          <cell r="K18">
            <v>41451</v>
          </cell>
          <cell r="M18">
            <v>980</v>
          </cell>
          <cell r="T18">
            <v>231506.57</v>
          </cell>
          <cell r="U18">
            <v>69894.210000000006</v>
          </cell>
          <cell r="V18">
            <v>161612.35999999999</v>
          </cell>
          <cell r="W18">
            <v>0</v>
          </cell>
          <cell r="Z18" t="str">
            <v>так</v>
          </cell>
          <cell r="AA18" t="str">
            <v>-</v>
          </cell>
          <cell r="AM18" t="str">
            <v>3376</v>
          </cell>
          <cell r="AP18">
            <v>4</v>
          </cell>
          <cell r="AT18">
            <v>6342</v>
          </cell>
          <cell r="AW18">
            <v>90596.02</v>
          </cell>
          <cell r="CF18" t="str">
            <v>ні</v>
          </cell>
          <cell r="DA18" t="e">
            <v>#REF!</v>
          </cell>
          <cell r="DB18" t="e">
            <v>#REF!</v>
          </cell>
          <cell r="DC18" t="e">
            <v>#REF!</v>
          </cell>
          <cell r="DD18">
            <v>0</v>
          </cell>
          <cell r="DE18" t="str">
            <v>беззаставний</v>
          </cell>
        </row>
        <row r="19">
          <cell r="E19">
            <v>1</v>
          </cell>
          <cell r="F19" t="str">
            <v>АТ "ЗЛАТОБАНК"</v>
          </cell>
          <cell r="K19">
            <v>40695</v>
          </cell>
          <cell r="M19">
            <v>980</v>
          </cell>
          <cell r="T19">
            <v>45396.02</v>
          </cell>
          <cell r="U19">
            <v>20468.61</v>
          </cell>
          <cell r="V19">
            <v>24927.41</v>
          </cell>
          <cell r="W19">
            <v>0</v>
          </cell>
          <cell r="Z19" t="str">
            <v>так</v>
          </cell>
          <cell r="AA19" t="str">
            <v>-</v>
          </cell>
          <cell r="AM19" t="str">
            <v>3132</v>
          </cell>
          <cell r="AP19">
            <v>3</v>
          </cell>
          <cell r="AT19">
            <v>13214</v>
          </cell>
          <cell r="AW19">
            <v>20985.4</v>
          </cell>
          <cell r="CF19" t="str">
            <v>ні</v>
          </cell>
          <cell r="DA19" t="e">
            <v>#REF!</v>
          </cell>
          <cell r="DB19" t="e">
            <v>#REF!</v>
          </cell>
          <cell r="DC19" t="e">
            <v>#REF!</v>
          </cell>
          <cell r="DD19">
            <v>0</v>
          </cell>
          <cell r="DE19" t="str">
            <v>беззаставний</v>
          </cell>
        </row>
        <row r="20">
          <cell r="E20">
            <v>1</v>
          </cell>
          <cell r="F20" t="str">
            <v>АТ "ЗЛАТОБАНК"</v>
          </cell>
          <cell r="K20">
            <v>41487</v>
          </cell>
          <cell r="M20">
            <v>980</v>
          </cell>
          <cell r="T20">
            <v>157537.85</v>
          </cell>
          <cell r="U20">
            <v>49397.27</v>
          </cell>
          <cell r="V20">
            <v>108140.58</v>
          </cell>
          <cell r="W20">
            <v>0</v>
          </cell>
          <cell r="Z20" t="str">
            <v>так</v>
          </cell>
          <cell r="AA20" t="str">
            <v>-</v>
          </cell>
          <cell r="AM20" t="str">
            <v>3236</v>
          </cell>
          <cell r="AP20">
            <v>4</v>
          </cell>
          <cell r="AT20">
            <v>4155</v>
          </cell>
          <cell r="AW20">
            <v>59351.79</v>
          </cell>
          <cell r="CF20" t="str">
            <v>ні</v>
          </cell>
          <cell r="DA20" t="e">
            <v>#REF!</v>
          </cell>
          <cell r="DB20" t="e">
            <v>#REF!</v>
          </cell>
          <cell r="DC20" t="e">
            <v>#REF!</v>
          </cell>
          <cell r="DD20">
            <v>0</v>
          </cell>
          <cell r="DE20" t="str">
            <v>беззаставний</v>
          </cell>
        </row>
        <row r="21">
          <cell r="E21">
            <v>1</v>
          </cell>
          <cell r="F21" t="str">
            <v>АТ "ЗЛАТОБАНК"</v>
          </cell>
          <cell r="K21">
            <v>41638</v>
          </cell>
          <cell r="M21">
            <v>980</v>
          </cell>
          <cell r="T21">
            <v>6496.76</v>
          </cell>
          <cell r="U21">
            <v>0</v>
          </cell>
          <cell r="V21">
            <v>6496.76</v>
          </cell>
          <cell r="W21">
            <v>0</v>
          </cell>
          <cell r="Z21" t="str">
            <v>так</v>
          </cell>
          <cell r="AA21" t="str">
            <v>-</v>
          </cell>
          <cell r="AM21" t="str">
            <v>2495</v>
          </cell>
          <cell r="AP21">
            <v>3</v>
          </cell>
          <cell r="AT21">
            <v>1074</v>
          </cell>
          <cell r="AW21">
            <v>7158.79</v>
          </cell>
          <cell r="CF21" t="str">
            <v>ні</v>
          </cell>
          <cell r="DA21" t="e">
            <v>#REF!</v>
          </cell>
          <cell r="DB21" t="e">
            <v>#REF!</v>
          </cell>
          <cell r="DC21" t="e">
            <v>#REF!</v>
          </cell>
          <cell r="DD21">
            <v>0</v>
          </cell>
          <cell r="DE21" t="str">
            <v>беззаставний</v>
          </cell>
        </row>
        <row r="22">
          <cell r="E22">
            <v>2</v>
          </cell>
          <cell r="F22" t="str">
            <v>АТ "ЗЛАТОБАНК"</v>
          </cell>
          <cell r="K22">
            <v>40998</v>
          </cell>
          <cell r="M22">
            <v>980</v>
          </cell>
          <cell r="T22">
            <v>5504784.46</v>
          </cell>
          <cell r="U22">
            <v>3745000</v>
          </cell>
          <cell r="V22">
            <v>1759784.46</v>
          </cell>
          <cell r="W22">
            <v>0</v>
          </cell>
          <cell r="Z22" t="str">
            <v>так</v>
          </cell>
          <cell r="AA22" t="str">
            <v>так</v>
          </cell>
          <cell r="AM22" t="str">
            <v>3214</v>
          </cell>
          <cell r="AP22">
            <v>3</v>
          </cell>
          <cell r="AT22">
            <v>165144</v>
          </cell>
          <cell r="AW22">
            <v>5504784.46</v>
          </cell>
          <cell r="CF22" t="str">
            <v>ні</v>
          </cell>
          <cell r="DA22" t="e">
            <v>#REF!</v>
          </cell>
          <cell r="DB22" t="e">
            <v>#REF!</v>
          </cell>
          <cell r="DC22" t="e">
            <v>#REF!</v>
          </cell>
          <cell r="DD22" t="e">
            <v>#REF!</v>
          </cell>
          <cell r="DE22" t="str">
            <v>беззаставний</v>
          </cell>
        </row>
        <row r="23">
          <cell r="E23">
            <v>2</v>
          </cell>
          <cell r="F23" t="str">
            <v>АТ "ЗЛАТОБАНК"</v>
          </cell>
          <cell r="K23">
            <v>40591</v>
          </cell>
          <cell r="M23">
            <v>980</v>
          </cell>
          <cell r="T23">
            <v>713378.98</v>
          </cell>
          <cell r="U23">
            <v>430000</v>
          </cell>
          <cell r="V23">
            <v>283378.98</v>
          </cell>
          <cell r="W23">
            <v>0</v>
          </cell>
          <cell r="Z23" t="str">
            <v>так</v>
          </cell>
          <cell r="AA23" t="str">
            <v>-</v>
          </cell>
          <cell r="AM23" t="str">
            <v>3214</v>
          </cell>
          <cell r="AP23">
            <v>3</v>
          </cell>
          <cell r="AT23">
            <v>35669</v>
          </cell>
          <cell r="AW23">
            <v>713378.98</v>
          </cell>
          <cell r="CF23" t="str">
            <v>ні</v>
          </cell>
          <cell r="DA23" t="e">
            <v>#REF!</v>
          </cell>
          <cell r="DB23" t="e">
            <v>#REF!</v>
          </cell>
          <cell r="DC23" t="e">
            <v>#REF!</v>
          </cell>
          <cell r="DD23" t="e">
            <v>#REF!</v>
          </cell>
          <cell r="DE23" t="str">
            <v>беззаставний</v>
          </cell>
        </row>
        <row r="24">
          <cell r="E24">
            <v>2</v>
          </cell>
          <cell r="F24" t="str">
            <v>АТ "ЗЛАТОБАНК"</v>
          </cell>
          <cell r="K24">
            <v>40709</v>
          </cell>
          <cell r="M24">
            <v>980</v>
          </cell>
          <cell r="T24">
            <v>5837837.6699999999</v>
          </cell>
          <cell r="U24">
            <v>4399196.09</v>
          </cell>
          <cell r="V24">
            <v>1438641.58</v>
          </cell>
          <cell r="W24">
            <v>0</v>
          </cell>
          <cell r="Z24" t="str">
            <v>так</v>
          </cell>
          <cell r="AA24" t="str">
            <v>так</v>
          </cell>
          <cell r="AM24" t="str">
            <v>3214</v>
          </cell>
          <cell r="AP24">
            <v>3</v>
          </cell>
          <cell r="AT24">
            <v>175135</v>
          </cell>
          <cell r="AW24">
            <v>5837837.6699999999</v>
          </cell>
          <cell r="CF24" t="str">
            <v>ні</v>
          </cell>
          <cell r="DA24" t="e">
            <v>#REF!</v>
          </cell>
          <cell r="DB24" t="e">
            <v>#REF!</v>
          </cell>
          <cell r="DC24" t="e">
            <v>#REF!</v>
          </cell>
          <cell r="DD24" t="e">
            <v>#REF!</v>
          </cell>
          <cell r="DE24" t="str">
            <v>беззаставний</v>
          </cell>
        </row>
        <row r="25">
          <cell r="E25">
            <v>2</v>
          </cell>
          <cell r="F25" t="str">
            <v>АТ "ЗЛАТОБАНК"</v>
          </cell>
          <cell r="K25">
            <v>41254</v>
          </cell>
          <cell r="M25">
            <v>980</v>
          </cell>
          <cell r="T25">
            <v>1500037.56</v>
          </cell>
          <cell r="U25">
            <v>1230000</v>
          </cell>
          <cell r="V25">
            <v>270037.56</v>
          </cell>
          <cell r="W25">
            <v>0</v>
          </cell>
          <cell r="Z25" t="str">
            <v>так</v>
          </cell>
          <cell r="AA25" t="str">
            <v>-</v>
          </cell>
          <cell r="AM25" t="str">
            <v>3214</v>
          </cell>
          <cell r="AP25">
            <v>3</v>
          </cell>
          <cell r="AT25">
            <v>45001</v>
          </cell>
          <cell r="AW25">
            <v>1500037.56</v>
          </cell>
          <cell r="CF25" t="str">
            <v>ні</v>
          </cell>
          <cell r="DA25" t="e">
            <v>#REF!</v>
          </cell>
          <cell r="DB25" t="e">
            <v>#REF!</v>
          </cell>
          <cell r="DC25" t="e">
            <v>#REF!</v>
          </cell>
          <cell r="DD25" t="e">
            <v>#REF!</v>
          </cell>
          <cell r="DE25" t="str">
            <v>беззаставний</v>
          </cell>
        </row>
        <row r="26">
          <cell r="E26">
            <v>1</v>
          </cell>
          <cell r="F26" t="str">
            <v>АТ "ЗЛАТОБАНК"</v>
          </cell>
          <cell r="K26">
            <v>40491</v>
          </cell>
          <cell r="M26">
            <v>980</v>
          </cell>
          <cell r="T26">
            <v>8078077.0099999998</v>
          </cell>
          <cell r="U26">
            <v>2270098.5099999998</v>
          </cell>
          <cell r="V26">
            <v>5807978.5</v>
          </cell>
          <cell r="W26">
            <v>0</v>
          </cell>
          <cell r="Z26" t="str">
            <v>так</v>
          </cell>
          <cell r="AA26" t="str">
            <v>так</v>
          </cell>
          <cell r="AM26" t="str">
            <v>4116</v>
          </cell>
          <cell r="AP26">
            <v>2</v>
          </cell>
          <cell r="AT26">
            <v>105987</v>
          </cell>
          <cell r="AW26">
            <v>3532903.41</v>
          </cell>
          <cell r="CF26" t="str">
            <v>так</v>
          </cell>
          <cell r="DA26" t="e">
            <v>#REF!</v>
          </cell>
          <cell r="DB26" t="e">
            <v>#REF!</v>
          </cell>
          <cell r="DC26" t="e">
            <v>#REF!</v>
          </cell>
          <cell r="DD26" t="e">
            <v>#REF!</v>
          </cell>
          <cell r="DE26" t="str">
            <v>автокредит</v>
          </cell>
          <cell r="DF26" t="str">
            <v>авто для особистих потреб</v>
          </cell>
        </row>
        <row r="27">
          <cell r="E27">
            <v>1</v>
          </cell>
          <cell r="F27" t="str">
            <v>АТ "ЗЛАТОБАНК"</v>
          </cell>
          <cell r="K27">
            <v>40499</v>
          </cell>
          <cell r="M27">
            <v>980</v>
          </cell>
          <cell r="T27">
            <v>2572075.19</v>
          </cell>
          <cell r="U27">
            <v>864553.44</v>
          </cell>
          <cell r="V27">
            <v>1707521.75</v>
          </cell>
          <cell r="W27">
            <v>0</v>
          </cell>
          <cell r="Z27" t="str">
            <v>так</v>
          </cell>
          <cell r="AA27" t="str">
            <v>так</v>
          </cell>
          <cell r="AM27" t="str">
            <v>3452</v>
          </cell>
          <cell r="AP27">
            <v>3</v>
          </cell>
          <cell r="AT27">
            <v>40484</v>
          </cell>
          <cell r="AW27">
            <v>1349477.79</v>
          </cell>
          <cell r="CF27" t="str">
            <v>так</v>
          </cell>
          <cell r="DA27" t="e">
            <v>#REF!</v>
          </cell>
          <cell r="DB27" t="e">
            <v>#REF!</v>
          </cell>
          <cell r="DC27" t="e">
            <v>#REF!</v>
          </cell>
          <cell r="DD27" t="e">
            <v>#REF!</v>
          </cell>
          <cell r="DE27" t="str">
            <v>інші</v>
          </cell>
          <cell r="DF27" t="str">
            <v>товари в обороті</v>
          </cell>
        </row>
        <row r="28">
          <cell r="E28">
            <v>1</v>
          </cell>
          <cell r="F28" t="str">
            <v>АТ "ЗЛАТОБАНК"</v>
          </cell>
          <cell r="K28">
            <v>41859</v>
          </cell>
          <cell r="M28">
            <v>980</v>
          </cell>
          <cell r="T28">
            <v>711436.65</v>
          </cell>
          <cell r="U28">
            <v>200000</v>
          </cell>
          <cell r="V28">
            <v>511436.65</v>
          </cell>
          <cell r="W28">
            <v>0</v>
          </cell>
          <cell r="Z28" t="str">
            <v>так</v>
          </cell>
          <cell r="AA28" t="str">
            <v>-</v>
          </cell>
          <cell r="AM28" t="str">
            <v>3032</v>
          </cell>
          <cell r="AP28">
            <v>3</v>
          </cell>
          <cell r="AT28">
            <v>11720</v>
          </cell>
          <cell r="AW28">
            <v>234395.37</v>
          </cell>
          <cell r="CF28" t="str">
            <v>ні</v>
          </cell>
          <cell r="DA28" t="e">
            <v>#REF!</v>
          </cell>
          <cell r="DB28" t="e">
            <v>#REF!</v>
          </cell>
          <cell r="DC28" t="e">
            <v>#REF!</v>
          </cell>
          <cell r="DD28" t="e">
            <v>#REF!</v>
          </cell>
          <cell r="DE28" t="str">
            <v>беззаставний</v>
          </cell>
        </row>
        <row r="29">
          <cell r="E29" t="str">
            <v>-</v>
          </cell>
          <cell r="F29" t="str">
            <v>АТ "ЗЛАТОБАНК"</v>
          </cell>
          <cell r="K29">
            <v>42004</v>
          </cell>
          <cell r="M29">
            <v>840</v>
          </cell>
          <cell r="T29">
            <v>2278074.96</v>
          </cell>
          <cell r="U29">
            <v>2278074.96</v>
          </cell>
          <cell r="V29">
            <v>0</v>
          </cell>
          <cell r="W29">
            <v>0</v>
          </cell>
          <cell r="Z29" t="str">
            <v>так</v>
          </cell>
          <cell r="AA29" t="str">
            <v>-</v>
          </cell>
          <cell r="AM29">
            <v>3288</v>
          </cell>
          <cell r="AP29">
            <v>2</v>
          </cell>
          <cell r="AT29">
            <v>414086.36</v>
          </cell>
          <cell r="AW29">
            <v>1656345.45</v>
          </cell>
          <cell r="CF29" t="str">
            <v>ні</v>
          </cell>
          <cell r="DB29" t="e">
            <v>#REF!</v>
          </cell>
          <cell r="DC29" t="e">
            <v>#REF!</v>
          </cell>
          <cell r="DD29">
            <v>0</v>
          </cell>
          <cell r="DE29" t="str">
            <v>інші</v>
          </cell>
        </row>
        <row r="30">
          <cell r="E30" t="str">
            <v>-</v>
          </cell>
          <cell r="F30" t="str">
            <v>АТ "ЗЛАТОБАНК"</v>
          </cell>
          <cell r="K30">
            <v>42004</v>
          </cell>
          <cell r="M30">
            <v>840</v>
          </cell>
          <cell r="T30">
            <v>2306061.91</v>
          </cell>
          <cell r="U30">
            <v>2306061.91</v>
          </cell>
          <cell r="V30">
            <v>0</v>
          </cell>
          <cell r="W30">
            <v>0</v>
          </cell>
          <cell r="Z30" t="str">
            <v>так</v>
          </cell>
          <cell r="AA30" t="str">
            <v>-</v>
          </cell>
          <cell r="AM30">
            <v>3288</v>
          </cell>
          <cell r="AP30">
            <v>2</v>
          </cell>
          <cell r="AT30">
            <v>412958.39</v>
          </cell>
          <cell r="AW30">
            <v>1651833.56</v>
          </cell>
          <cell r="CF30" t="str">
            <v>ні</v>
          </cell>
          <cell r="DB30" t="e">
            <v>#REF!</v>
          </cell>
          <cell r="DC30" t="e">
            <v>#REF!</v>
          </cell>
          <cell r="DD30">
            <v>0</v>
          </cell>
          <cell r="DE30" t="str">
            <v>інші</v>
          </cell>
        </row>
        <row r="31">
          <cell r="E31" t="str">
            <v>-</v>
          </cell>
          <cell r="F31" t="str">
            <v>АТ "ЗЛАТОБАНК"</v>
          </cell>
          <cell r="K31">
            <v>42034</v>
          </cell>
          <cell r="M31">
            <v>978</v>
          </cell>
          <cell r="T31">
            <v>30815.99</v>
          </cell>
          <cell r="U31">
            <v>30815.99</v>
          </cell>
          <cell r="V31">
            <v>0</v>
          </cell>
          <cell r="W31">
            <v>0</v>
          </cell>
          <cell r="Z31" t="str">
            <v>так</v>
          </cell>
          <cell r="AA31" t="str">
            <v>-</v>
          </cell>
          <cell r="AM31">
            <v>3258</v>
          </cell>
          <cell r="AP31">
            <v>2</v>
          </cell>
          <cell r="AT31">
            <v>4321.41</v>
          </cell>
          <cell r="AW31">
            <v>17285.63</v>
          </cell>
          <cell r="CF31" t="str">
            <v>ні</v>
          </cell>
          <cell r="DA31" t="e">
            <v>#REF!</v>
          </cell>
          <cell r="DB31" t="e">
            <v>#REF!</v>
          </cell>
          <cell r="DC31" t="e">
            <v>#REF!</v>
          </cell>
          <cell r="DD31">
            <v>0</v>
          </cell>
          <cell r="DE31" t="str">
            <v>інші</v>
          </cell>
        </row>
        <row r="32">
          <cell r="E32" t="str">
            <v>-</v>
          </cell>
          <cell r="F32" t="str">
            <v>АТ "ЗЛАТОБАНК"</v>
          </cell>
          <cell r="K32">
            <v>42004</v>
          </cell>
          <cell r="M32">
            <v>978</v>
          </cell>
          <cell r="T32">
            <v>197069.53</v>
          </cell>
          <cell r="U32">
            <v>197069.53</v>
          </cell>
          <cell r="V32">
            <v>0</v>
          </cell>
          <cell r="W32">
            <v>0</v>
          </cell>
          <cell r="Z32" t="str">
            <v>так</v>
          </cell>
          <cell r="AA32" t="str">
            <v>-</v>
          </cell>
          <cell r="AM32">
            <v>3288</v>
          </cell>
          <cell r="AP32">
            <v>1</v>
          </cell>
          <cell r="AT32">
            <v>65195.13</v>
          </cell>
          <cell r="AW32">
            <v>260780.5</v>
          </cell>
          <cell r="CF32" t="str">
            <v>ні</v>
          </cell>
          <cell r="DA32" t="e">
            <v>#REF!</v>
          </cell>
          <cell r="DB32" t="e">
            <v>#REF!</v>
          </cell>
          <cell r="DC32" t="e">
            <v>#REF!</v>
          </cell>
          <cell r="DD32">
            <v>0</v>
          </cell>
          <cell r="DE32" t="str">
            <v>інші</v>
          </cell>
        </row>
        <row r="33">
          <cell r="E33" t="str">
            <v>-</v>
          </cell>
          <cell r="F33" t="str">
            <v>АТ "ЗЛАТОБАНК"</v>
          </cell>
          <cell r="K33">
            <v>42004</v>
          </cell>
          <cell r="M33">
            <v>978</v>
          </cell>
          <cell r="T33">
            <v>86092.3</v>
          </cell>
          <cell r="U33">
            <v>86092.3</v>
          </cell>
          <cell r="V33">
            <v>0</v>
          </cell>
          <cell r="W33">
            <v>0</v>
          </cell>
          <cell r="Z33" t="str">
            <v>так</v>
          </cell>
          <cell r="AA33" t="str">
            <v>-</v>
          </cell>
          <cell r="AM33">
            <v>3288</v>
          </cell>
          <cell r="AP33">
            <v>1</v>
          </cell>
          <cell r="AT33">
            <v>14795.83</v>
          </cell>
          <cell r="AW33">
            <v>59183.33</v>
          </cell>
          <cell r="CF33" t="str">
            <v>ні</v>
          </cell>
          <cell r="DA33" t="e">
            <v>#REF!</v>
          </cell>
          <cell r="DB33" t="e">
            <v>#REF!</v>
          </cell>
          <cell r="DC33" t="e">
            <v>#REF!</v>
          </cell>
          <cell r="DD33">
            <v>0</v>
          </cell>
          <cell r="DE33" t="str">
            <v>інші</v>
          </cell>
        </row>
        <row r="34">
          <cell r="E34" t="str">
            <v>-</v>
          </cell>
          <cell r="F34" t="str">
            <v>АТ "ЗЛАТОБАНК"</v>
          </cell>
          <cell r="K34">
            <v>41894</v>
          </cell>
          <cell r="M34">
            <v>980</v>
          </cell>
          <cell r="T34">
            <v>8937.5400000000009</v>
          </cell>
          <cell r="U34">
            <v>8937.5400000000009</v>
          </cell>
          <cell r="V34">
            <v>0</v>
          </cell>
          <cell r="W34">
            <v>0</v>
          </cell>
          <cell r="Z34" t="str">
            <v>так</v>
          </cell>
          <cell r="AA34" t="str">
            <v>-</v>
          </cell>
          <cell r="AM34">
            <v>3398</v>
          </cell>
          <cell r="AP34">
            <v>1</v>
          </cell>
          <cell r="AT34">
            <v>4468.7700000000004</v>
          </cell>
          <cell r="AW34">
            <v>8937.5400000000009</v>
          </cell>
          <cell r="CF34" t="str">
            <v>ні</v>
          </cell>
          <cell r="DA34" t="e">
            <v>#REF!</v>
          </cell>
          <cell r="DB34" t="e">
            <v>#REF!</v>
          </cell>
          <cell r="DC34" t="e">
            <v>#REF!</v>
          </cell>
          <cell r="DD34">
            <v>0</v>
          </cell>
          <cell r="DE34" t="str">
            <v>інші</v>
          </cell>
        </row>
        <row r="35">
          <cell r="E35" t="str">
            <v>-</v>
          </cell>
          <cell r="F35" t="str">
            <v>АТ "ЗЛАТОБАНК"</v>
          </cell>
          <cell r="K35">
            <v>41897</v>
          </cell>
          <cell r="M35">
            <v>980</v>
          </cell>
          <cell r="T35">
            <v>6</v>
          </cell>
          <cell r="U35">
            <v>6</v>
          </cell>
          <cell r="V35">
            <v>0</v>
          </cell>
          <cell r="W35">
            <v>0</v>
          </cell>
          <cell r="Z35" t="str">
            <v>так</v>
          </cell>
          <cell r="AA35" t="str">
            <v>-</v>
          </cell>
          <cell r="AM35">
            <v>3395</v>
          </cell>
          <cell r="AP35">
            <v>3</v>
          </cell>
          <cell r="AT35">
            <v>3</v>
          </cell>
          <cell r="AW35">
            <v>6</v>
          </cell>
          <cell r="CF35" t="str">
            <v>ні</v>
          </cell>
          <cell r="DA35" t="e">
            <v>#REF!</v>
          </cell>
          <cell r="DB35" t="e">
            <v>#REF!</v>
          </cell>
          <cell r="DC35" t="e">
            <v>#REF!</v>
          </cell>
          <cell r="DD35">
            <v>0</v>
          </cell>
          <cell r="DE35" t="str">
            <v>інші</v>
          </cell>
        </row>
        <row r="36">
          <cell r="E36" t="str">
            <v>-</v>
          </cell>
          <cell r="F36" t="str">
            <v>АТ "ЗЛАТОБАНК"</v>
          </cell>
          <cell r="K36">
            <v>41900</v>
          </cell>
          <cell r="M36">
            <v>980</v>
          </cell>
          <cell r="T36">
            <v>372.26</v>
          </cell>
          <cell r="U36">
            <v>372.26</v>
          </cell>
          <cell r="V36">
            <v>0</v>
          </cell>
          <cell r="W36">
            <v>0</v>
          </cell>
          <cell r="Z36" t="str">
            <v>так</v>
          </cell>
          <cell r="AA36" t="str">
            <v>-</v>
          </cell>
          <cell r="AM36">
            <v>3392</v>
          </cell>
          <cell r="AP36">
            <v>1</v>
          </cell>
          <cell r="AT36">
            <v>186.13</v>
          </cell>
          <cell r="AW36">
            <v>372.26</v>
          </cell>
          <cell r="CF36" t="str">
            <v>ні</v>
          </cell>
          <cell r="DA36" t="e">
            <v>#REF!</v>
          </cell>
          <cell r="DB36" t="e">
            <v>#REF!</v>
          </cell>
          <cell r="DC36" t="e">
            <v>#REF!</v>
          </cell>
          <cell r="DD36">
            <v>0</v>
          </cell>
          <cell r="DE36" t="str">
            <v>інші</v>
          </cell>
        </row>
        <row r="37">
          <cell r="E37" t="str">
            <v>-</v>
          </cell>
          <cell r="F37" t="str">
            <v>АТ "ЗЛАТОБАНК"</v>
          </cell>
          <cell r="K37">
            <v>41899</v>
          </cell>
          <cell r="M37">
            <v>980</v>
          </cell>
          <cell r="T37">
            <v>446.7</v>
          </cell>
          <cell r="U37">
            <v>446.7</v>
          </cell>
          <cell r="V37">
            <v>0</v>
          </cell>
          <cell r="W37">
            <v>0</v>
          </cell>
          <cell r="Z37" t="str">
            <v>так</v>
          </cell>
          <cell r="AA37" t="str">
            <v>-</v>
          </cell>
          <cell r="AM37">
            <v>3393</v>
          </cell>
          <cell r="AP37">
            <v>1</v>
          </cell>
          <cell r="AT37">
            <v>223.35</v>
          </cell>
          <cell r="AW37">
            <v>446.7</v>
          </cell>
          <cell r="CF37" t="str">
            <v>ні</v>
          </cell>
          <cell r="DA37" t="e">
            <v>#REF!</v>
          </cell>
          <cell r="DB37" t="e">
            <v>#REF!</v>
          </cell>
          <cell r="DC37" t="e">
            <v>#REF!</v>
          </cell>
          <cell r="DD37">
            <v>0</v>
          </cell>
          <cell r="DE37" t="str">
            <v>інші</v>
          </cell>
        </row>
        <row r="38">
          <cell r="E38" t="str">
            <v>-</v>
          </cell>
          <cell r="F38" t="str">
            <v>АТ "ЗЛАТОБАНК"</v>
          </cell>
          <cell r="K38">
            <v>41901</v>
          </cell>
          <cell r="M38">
            <v>980</v>
          </cell>
          <cell r="T38">
            <v>2085.75</v>
          </cell>
          <cell r="U38">
            <v>2085.75</v>
          </cell>
          <cell r="V38">
            <v>0</v>
          </cell>
          <cell r="W38">
            <v>0</v>
          </cell>
          <cell r="Z38" t="str">
            <v>так</v>
          </cell>
          <cell r="AA38" t="str">
            <v>-</v>
          </cell>
          <cell r="AM38">
            <v>3391</v>
          </cell>
          <cell r="AP38">
            <v>1</v>
          </cell>
          <cell r="AT38">
            <v>1042.8800000000001</v>
          </cell>
          <cell r="AW38">
            <v>2085.75</v>
          </cell>
          <cell r="CF38" t="str">
            <v>ні</v>
          </cell>
          <cell r="DA38" t="e">
            <v>#REF!</v>
          </cell>
          <cell r="DB38" t="e">
            <v>#REF!</v>
          </cell>
          <cell r="DC38" t="e">
            <v>#REF!</v>
          </cell>
          <cell r="DD38">
            <v>0</v>
          </cell>
          <cell r="DE38" t="str">
            <v>інші</v>
          </cell>
        </row>
        <row r="39">
          <cell r="E39" t="str">
            <v>-</v>
          </cell>
          <cell r="F39" t="str">
            <v>АТ "ЗЛАТОБАНК"</v>
          </cell>
          <cell r="K39">
            <v>41898</v>
          </cell>
          <cell r="M39">
            <v>980</v>
          </cell>
          <cell r="T39">
            <v>3766</v>
          </cell>
          <cell r="U39">
            <v>3766</v>
          </cell>
          <cell r="V39">
            <v>0</v>
          </cell>
          <cell r="W39">
            <v>0</v>
          </cell>
          <cell r="Z39" t="str">
            <v>так</v>
          </cell>
          <cell r="AA39" t="str">
            <v>-</v>
          </cell>
          <cell r="AM39">
            <v>3394</v>
          </cell>
          <cell r="AP39">
            <v>1</v>
          </cell>
          <cell r="AT39">
            <v>1883</v>
          </cell>
          <cell r="AW39">
            <v>3766</v>
          </cell>
          <cell r="CF39" t="str">
            <v>ні</v>
          </cell>
          <cell r="DA39" t="e">
            <v>#REF!</v>
          </cell>
          <cell r="DB39" t="e">
            <v>#REF!</v>
          </cell>
          <cell r="DC39" t="e">
            <v>#REF!</v>
          </cell>
          <cell r="DD39">
            <v>0</v>
          </cell>
          <cell r="DE39" t="str">
            <v>інші</v>
          </cell>
        </row>
        <row r="40">
          <cell r="E40" t="str">
            <v>-</v>
          </cell>
          <cell r="F40" t="str">
            <v>АТ "ЗЛАТОБАНК"</v>
          </cell>
          <cell r="K40">
            <v>41890</v>
          </cell>
          <cell r="M40">
            <v>980</v>
          </cell>
          <cell r="T40">
            <v>50269.7</v>
          </cell>
          <cell r="U40">
            <v>50269.7</v>
          </cell>
          <cell r="V40">
            <v>0</v>
          </cell>
          <cell r="W40">
            <v>0</v>
          </cell>
          <cell r="Z40" t="str">
            <v>так</v>
          </cell>
          <cell r="AA40" t="str">
            <v>-</v>
          </cell>
          <cell r="AM40">
            <v>3402</v>
          </cell>
          <cell r="AP40">
            <v>1</v>
          </cell>
          <cell r="AT40">
            <v>25134.85</v>
          </cell>
          <cell r="AW40">
            <v>50269.7</v>
          </cell>
          <cell r="CF40" t="str">
            <v>ні</v>
          </cell>
          <cell r="DA40" t="e">
            <v>#REF!</v>
          </cell>
          <cell r="DB40" t="e">
            <v>#REF!</v>
          </cell>
          <cell r="DC40" t="e">
            <v>#REF!</v>
          </cell>
          <cell r="DD40">
            <v>0</v>
          </cell>
          <cell r="DE40" t="str">
            <v>інші</v>
          </cell>
        </row>
        <row r="41">
          <cell r="E41" t="str">
            <v>-</v>
          </cell>
          <cell r="F41" t="str">
            <v>АТ "ЗЛАТОБАНК"</v>
          </cell>
          <cell r="K41">
            <v>42086</v>
          </cell>
          <cell r="M41">
            <v>980</v>
          </cell>
          <cell r="T41">
            <v>200</v>
          </cell>
          <cell r="U41">
            <v>200</v>
          </cell>
          <cell r="V41">
            <v>0</v>
          </cell>
          <cell r="W41">
            <v>0</v>
          </cell>
          <cell r="Z41" t="str">
            <v>ні</v>
          </cell>
          <cell r="AA41" t="str">
            <v>-</v>
          </cell>
          <cell r="AM41">
            <v>3206</v>
          </cell>
          <cell r="AP41">
            <v>1</v>
          </cell>
          <cell r="AT41">
            <v>160</v>
          </cell>
          <cell r="AW41">
            <v>200</v>
          </cell>
          <cell r="CF41" t="str">
            <v>ні</v>
          </cell>
          <cell r="DA41" t="e">
            <v>#REF!</v>
          </cell>
          <cell r="DB41" t="e">
            <v>#REF!</v>
          </cell>
          <cell r="DC41" t="e">
            <v>#REF!</v>
          </cell>
          <cell r="DD41">
            <v>0</v>
          </cell>
          <cell r="DE41" t="str">
            <v>інші</v>
          </cell>
        </row>
        <row r="42">
          <cell r="E42" t="str">
            <v>-</v>
          </cell>
          <cell r="F42" t="str">
            <v>АТ "ЗЛАТОБАНК"</v>
          </cell>
          <cell r="K42">
            <v>42096</v>
          </cell>
          <cell r="M42">
            <v>980</v>
          </cell>
          <cell r="T42">
            <v>200</v>
          </cell>
          <cell r="U42">
            <v>200</v>
          </cell>
          <cell r="V42">
            <v>0</v>
          </cell>
          <cell r="W42">
            <v>0</v>
          </cell>
          <cell r="Z42" t="str">
            <v>ні</v>
          </cell>
          <cell r="AA42" t="str">
            <v>-</v>
          </cell>
          <cell r="AM42">
            <v>3196</v>
          </cell>
          <cell r="AP42">
            <v>1</v>
          </cell>
          <cell r="AT42">
            <v>160</v>
          </cell>
          <cell r="AW42">
            <v>200</v>
          </cell>
          <cell r="CF42" t="str">
            <v>ні</v>
          </cell>
          <cell r="DA42" t="e">
            <v>#REF!</v>
          </cell>
          <cell r="DB42" t="e">
            <v>#REF!</v>
          </cell>
          <cell r="DC42" t="e">
            <v>#REF!</v>
          </cell>
          <cell r="DD42">
            <v>0</v>
          </cell>
          <cell r="DE42" t="str">
            <v>інші</v>
          </cell>
        </row>
        <row r="43">
          <cell r="E43" t="str">
            <v>-</v>
          </cell>
          <cell r="F43" t="str">
            <v>АТ "ЗЛАТОБАНК"</v>
          </cell>
          <cell r="K43">
            <v>42083</v>
          </cell>
          <cell r="M43">
            <v>980</v>
          </cell>
          <cell r="T43">
            <v>160</v>
          </cell>
          <cell r="U43">
            <v>160</v>
          </cell>
          <cell r="V43">
            <v>0</v>
          </cell>
          <cell r="W43">
            <v>0</v>
          </cell>
          <cell r="Z43" t="str">
            <v>ні</v>
          </cell>
          <cell r="AA43" t="str">
            <v>-</v>
          </cell>
          <cell r="AM43">
            <v>3209</v>
          </cell>
          <cell r="AP43">
            <v>1</v>
          </cell>
          <cell r="AT43">
            <v>128</v>
          </cell>
          <cell r="AW43">
            <v>160</v>
          </cell>
          <cell r="CF43" t="str">
            <v>ні</v>
          </cell>
          <cell r="DA43" t="e">
            <v>#REF!</v>
          </cell>
          <cell r="DB43" t="e">
            <v>#REF!</v>
          </cell>
          <cell r="DC43" t="e">
            <v>#REF!</v>
          </cell>
          <cell r="DD43">
            <v>0</v>
          </cell>
          <cell r="DE43" t="str">
            <v>інші</v>
          </cell>
        </row>
        <row r="44">
          <cell r="E44" t="str">
            <v>-</v>
          </cell>
          <cell r="F44" t="str">
            <v>АТ "ЗЛАТОБАНК"</v>
          </cell>
          <cell r="K44">
            <v>42083</v>
          </cell>
          <cell r="M44">
            <v>840</v>
          </cell>
          <cell r="T44">
            <v>1670.47</v>
          </cell>
          <cell r="U44">
            <v>1670.47</v>
          </cell>
          <cell r="V44">
            <v>0</v>
          </cell>
          <cell r="W44">
            <v>0</v>
          </cell>
          <cell r="Z44" t="str">
            <v>ні</v>
          </cell>
          <cell r="AA44" t="str">
            <v>-</v>
          </cell>
          <cell r="AM44">
            <v>3209</v>
          </cell>
          <cell r="AP44">
            <v>1</v>
          </cell>
          <cell r="AT44">
            <v>760.39</v>
          </cell>
          <cell r="AW44">
            <v>950.49</v>
          </cell>
          <cell r="CF44" t="str">
            <v>ні</v>
          </cell>
          <cell r="DA44" t="e">
            <v>#REF!</v>
          </cell>
          <cell r="DB44" t="e">
            <v>#REF!</v>
          </cell>
          <cell r="DC44" t="e">
            <v>#REF!</v>
          </cell>
          <cell r="DD44">
            <v>0</v>
          </cell>
          <cell r="DE44" t="str">
            <v>інші</v>
          </cell>
        </row>
        <row r="45">
          <cell r="E45" t="str">
            <v>-</v>
          </cell>
          <cell r="F45" t="str">
            <v>АТ "ЗЛАТОБАНК"</v>
          </cell>
          <cell r="K45">
            <v>42033</v>
          </cell>
          <cell r="M45">
            <v>980</v>
          </cell>
          <cell r="T45">
            <v>2600</v>
          </cell>
          <cell r="U45">
            <v>2600</v>
          </cell>
          <cell r="V45">
            <v>0</v>
          </cell>
          <cell r="W45">
            <v>0</v>
          </cell>
          <cell r="Z45" t="str">
            <v>ні</v>
          </cell>
          <cell r="AA45" t="str">
            <v>-</v>
          </cell>
          <cell r="AM45">
            <v>3259</v>
          </cell>
          <cell r="AP45">
            <v>1</v>
          </cell>
          <cell r="AT45">
            <v>1083.33</v>
          </cell>
          <cell r="AW45">
            <v>2600</v>
          </cell>
          <cell r="CF45" t="str">
            <v>ні</v>
          </cell>
          <cell r="DA45" t="e">
            <v>#REF!</v>
          </cell>
          <cell r="DB45" t="e">
            <v>#REF!</v>
          </cell>
          <cell r="DC45" t="e">
            <v>#REF!</v>
          </cell>
          <cell r="DD45">
            <v>0</v>
          </cell>
          <cell r="DE45" t="str">
            <v>інші</v>
          </cell>
        </row>
        <row r="46">
          <cell r="E46" t="str">
            <v>-</v>
          </cell>
          <cell r="F46" t="str">
            <v>АТ "ЗЛАТОБАНК"</v>
          </cell>
          <cell r="K46">
            <v>42306</v>
          </cell>
          <cell r="M46">
            <v>980</v>
          </cell>
          <cell r="T46">
            <v>36947.96</v>
          </cell>
          <cell r="U46">
            <v>36947.96</v>
          </cell>
          <cell r="V46">
            <v>0</v>
          </cell>
          <cell r="W46">
            <v>0</v>
          </cell>
          <cell r="Z46" t="str">
            <v>ні</v>
          </cell>
          <cell r="AA46" t="str">
            <v>-</v>
          </cell>
          <cell r="AM46">
            <v>2986</v>
          </cell>
          <cell r="AP46">
            <v>2</v>
          </cell>
          <cell r="AT46">
            <v>34219</v>
          </cell>
          <cell r="AW46">
            <v>36914.959999999999</v>
          </cell>
          <cell r="CF46" t="str">
            <v>ні</v>
          </cell>
          <cell r="DA46" t="e">
            <v>#REF!</v>
          </cell>
          <cell r="DB46" t="e">
            <v>#REF!</v>
          </cell>
          <cell r="DC46" t="e">
            <v>#REF!</v>
          </cell>
          <cell r="DD46">
            <v>0</v>
          </cell>
          <cell r="DE46" t="str">
            <v>інші</v>
          </cell>
        </row>
        <row r="47">
          <cell r="E47" t="str">
            <v>-</v>
          </cell>
          <cell r="F47" t="str">
            <v>АТ "ЗЛАТОБАНК"</v>
          </cell>
          <cell r="K47">
            <v>41757</v>
          </cell>
          <cell r="M47">
            <v>980</v>
          </cell>
          <cell r="T47">
            <v>50</v>
          </cell>
          <cell r="U47">
            <v>50</v>
          </cell>
          <cell r="V47">
            <v>0</v>
          </cell>
          <cell r="W47">
            <v>0</v>
          </cell>
          <cell r="Z47" t="str">
            <v>ні</v>
          </cell>
          <cell r="AA47" t="str">
            <v>-</v>
          </cell>
          <cell r="AM47">
            <v>3535</v>
          </cell>
          <cell r="AP47">
            <v>1</v>
          </cell>
          <cell r="AT47">
            <v>25</v>
          </cell>
          <cell r="AW47">
            <v>50</v>
          </cell>
          <cell r="CF47" t="str">
            <v>ні</v>
          </cell>
          <cell r="DA47" t="e">
            <v>#REF!</v>
          </cell>
          <cell r="DB47" t="e">
            <v>#REF!</v>
          </cell>
          <cell r="DC47" t="e">
            <v>#REF!</v>
          </cell>
          <cell r="DD47">
            <v>0</v>
          </cell>
          <cell r="DE47" t="str">
            <v>інші</v>
          </cell>
        </row>
        <row r="48">
          <cell r="E48" t="str">
            <v>-</v>
          </cell>
          <cell r="F48" t="str">
            <v>АТ "ЗЛАТОБАНК"</v>
          </cell>
          <cell r="K48">
            <v>41976</v>
          </cell>
          <cell r="M48">
            <v>980</v>
          </cell>
          <cell r="T48">
            <v>50</v>
          </cell>
          <cell r="U48">
            <v>50</v>
          </cell>
          <cell r="V48">
            <v>0</v>
          </cell>
          <cell r="W48">
            <v>0</v>
          </cell>
          <cell r="Z48" t="str">
            <v>ні</v>
          </cell>
          <cell r="AA48" t="str">
            <v>-</v>
          </cell>
          <cell r="AM48">
            <v>3316</v>
          </cell>
          <cell r="AP48">
            <v>1</v>
          </cell>
          <cell r="AT48">
            <v>25</v>
          </cell>
          <cell r="AW48">
            <v>50</v>
          </cell>
          <cell r="CF48" t="str">
            <v>ні</v>
          </cell>
          <cell r="DA48" t="e">
            <v>#REF!</v>
          </cell>
          <cell r="DB48" t="e">
            <v>#REF!</v>
          </cell>
          <cell r="DC48" t="e">
            <v>#REF!</v>
          </cell>
          <cell r="DD48">
            <v>0</v>
          </cell>
          <cell r="DE48" t="str">
            <v>інші</v>
          </cell>
        </row>
        <row r="49">
          <cell r="E49" t="str">
            <v>-</v>
          </cell>
          <cell r="F49" t="str">
            <v>АТ "ЗЛАТОБАНК"</v>
          </cell>
          <cell r="K49">
            <v>41978</v>
          </cell>
          <cell r="M49">
            <v>980</v>
          </cell>
          <cell r="T49">
            <v>50</v>
          </cell>
          <cell r="U49">
            <v>50</v>
          </cell>
          <cell r="V49">
            <v>0</v>
          </cell>
          <cell r="W49">
            <v>0</v>
          </cell>
          <cell r="Z49" t="str">
            <v>ні</v>
          </cell>
          <cell r="AA49" t="str">
            <v>-</v>
          </cell>
          <cell r="AM49">
            <v>3314</v>
          </cell>
          <cell r="AP49">
            <v>1</v>
          </cell>
          <cell r="AT49">
            <v>12.5</v>
          </cell>
          <cell r="AW49">
            <v>50</v>
          </cell>
          <cell r="CF49" t="str">
            <v>ні</v>
          </cell>
          <cell r="DA49" t="e">
            <v>#REF!</v>
          </cell>
          <cell r="DB49" t="e">
            <v>#REF!</v>
          </cell>
          <cell r="DC49" t="e">
            <v>#REF!</v>
          </cell>
          <cell r="DD49">
            <v>0</v>
          </cell>
          <cell r="DE49" t="str">
            <v>інші</v>
          </cell>
        </row>
        <row r="50">
          <cell r="E50" t="str">
            <v>-</v>
          </cell>
          <cell r="F50" t="str">
            <v>АТ "ЗЛАТОБАНК"</v>
          </cell>
          <cell r="K50">
            <v>41975</v>
          </cell>
          <cell r="M50">
            <v>980</v>
          </cell>
          <cell r="T50">
            <v>50</v>
          </cell>
          <cell r="U50">
            <v>50</v>
          </cell>
          <cell r="V50">
            <v>0</v>
          </cell>
          <cell r="W50">
            <v>0</v>
          </cell>
          <cell r="Z50" t="str">
            <v>ні</v>
          </cell>
          <cell r="AA50" t="str">
            <v>-</v>
          </cell>
          <cell r="AM50">
            <v>3317</v>
          </cell>
          <cell r="AP50">
            <v>1</v>
          </cell>
          <cell r="AT50">
            <v>25</v>
          </cell>
          <cell r="AW50">
            <v>50</v>
          </cell>
          <cell r="CF50" t="str">
            <v>ні</v>
          </cell>
          <cell r="DA50" t="e">
            <v>#REF!</v>
          </cell>
          <cell r="DB50" t="e">
            <v>#REF!</v>
          </cell>
          <cell r="DC50" t="e">
            <v>#REF!</v>
          </cell>
          <cell r="DD50">
            <v>0</v>
          </cell>
          <cell r="DE50" t="str">
            <v>інші</v>
          </cell>
        </row>
        <row r="51">
          <cell r="E51" t="str">
            <v>-</v>
          </cell>
          <cell r="F51" t="str">
            <v>АТ "ЗЛАТОБАНК"</v>
          </cell>
          <cell r="K51">
            <v>41975</v>
          </cell>
          <cell r="M51">
            <v>980</v>
          </cell>
          <cell r="T51">
            <v>50</v>
          </cell>
          <cell r="U51">
            <v>50</v>
          </cell>
          <cell r="V51">
            <v>0</v>
          </cell>
          <cell r="W51">
            <v>0</v>
          </cell>
          <cell r="Z51" t="str">
            <v>ні</v>
          </cell>
          <cell r="AA51" t="str">
            <v>-</v>
          </cell>
          <cell r="AM51">
            <v>3317</v>
          </cell>
          <cell r="AP51">
            <v>1</v>
          </cell>
          <cell r="AT51">
            <v>25</v>
          </cell>
          <cell r="AW51">
            <v>50</v>
          </cell>
          <cell r="CF51" t="str">
            <v>ні</v>
          </cell>
          <cell r="DA51" t="e">
            <v>#REF!</v>
          </cell>
          <cell r="DB51" t="e">
            <v>#REF!</v>
          </cell>
          <cell r="DC51" t="e">
            <v>#REF!</v>
          </cell>
          <cell r="DD51">
            <v>0</v>
          </cell>
          <cell r="DE51" t="str">
            <v>інші</v>
          </cell>
        </row>
        <row r="52">
          <cell r="E52" t="str">
            <v>-</v>
          </cell>
          <cell r="F52" t="str">
            <v>АТ "ЗЛАТОБАНК"</v>
          </cell>
          <cell r="K52">
            <v>41975</v>
          </cell>
          <cell r="M52">
            <v>980</v>
          </cell>
          <cell r="T52">
            <v>70</v>
          </cell>
          <cell r="U52">
            <v>70</v>
          </cell>
          <cell r="V52">
            <v>0</v>
          </cell>
          <cell r="W52">
            <v>0</v>
          </cell>
          <cell r="Z52" t="str">
            <v>ні</v>
          </cell>
          <cell r="AA52" t="str">
            <v>-</v>
          </cell>
          <cell r="AM52">
            <v>3317</v>
          </cell>
          <cell r="AP52">
            <v>1</v>
          </cell>
          <cell r="AT52">
            <v>35</v>
          </cell>
          <cell r="AW52">
            <v>70</v>
          </cell>
          <cell r="CF52" t="str">
            <v>ні</v>
          </cell>
          <cell r="DA52" t="e">
            <v>#REF!</v>
          </cell>
          <cell r="DB52" t="e">
            <v>#REF!</v>
          </cell>
          <cell r="DC52" t="e">
            <v>#REF!</v>
          </cell>
          <cell r="DD52">
            <v>0</v>
          </cell>
          <cell r="DE52" t="str">
            <v>інші</v>
          </cell>
        </row>
        <row r="53">
          <cell r="E53" t="str">
            <v>-</v>
          </cell>
          <cell r="F53" t="str">
            <v>АТ "ЗЛАТОБАНК"</v>
          </cell>
          <cell r="K53">
            <v>42024</v>
          </cell>
          <cell r="M53">
            <v>980</v>
          </cell>
          <cell r="T53">
            <v>70</v>
          </cell>
          <cell r="U53">
            <v>70</v>
          </cell>
          <cell r="V53">
            <v>0</v>
          </cell>
          <cell r="W53">
            <v>0</v>
          </cell>
          <cell r="Z53" t="str">
            <v>ні</v>
          </cell>
          <cell r="AA53" t="str">
            <v>-</v>
          </cell>
          <cell r="AM53">
            <v>3268</v>
          </cell>
          <cell r="AP53">
            <v>1</v>
          </cell>
          <cell r="AT53">
            <v>35</v>
          </cell>
          <cell r="AW53">
            <v>70</v>
          </cell>
          <cell r="CF53" t="str">
            <v>ні</v>
          </cell>
          <cell r="DA53" t="e">
            <v>#REF!</v>
          </cell>
          <cell r="DB53" t="e">
            <v>#REF!</v>
          </cell>
          <cell r="DC53" t="e">
            <v>#REF!</v>
          </cell>
          <cell r="DD53">
            <v>0</v>
          </cell>
          <cell r="DE53" t="str">
            <v>інші</v>
          </cell>
        </row>
        <row r="54">
          <cell r="E54" t="str">
            <v>-</v>
          </cell>
          <cell r="F54" t="str">
            <v>АТ "ЗЛАТОБАНК"</v>
          </cell>
          <cell r="K54">
            <v>42024</v>
          </cell>
          <cell r="M54">
            <v>980</v>
          </cell>
          <cell r="T54">
            <v>70</v>
          </cell>
          <cell r="U54">
            <v>70</v>
          </cell>
          <cell r="V54">
            <v>0</v>
          </cell>
          <cell r="W54">
            <v>0</v>
          </cell>
          <cell r="Z54" t="str">
            <v>ні</v>
          </cell>
          <cell r="AA54" t="str">
            <v>-</v>
          </cell>
          <cell r="AM54">
            <v>3268</v>
          </cell>
          <cell r="AP54">
            <v>1</v>
          </cell>
          <cell r="AT54">
            <v>35</v>
          </cell>
          <cell r="AW54">
            <v>70</v>
          </cell>
          <cell r="CF54" t="str">
            <v>ні</v>
          </cell>
          <cell r="DA54" t="e">
            <v>#REF!</v>
          </cell>
          <cell r="DB54" t="e">
            <v>#REF!</v>
          </cell>
          <cell r="DC54" t="e">
            <v>#REF!</v>
          </cell>
          <cell r="DD54">
            <v>0</v>
          </cell>
          <cell r="DE54" t="str">
            <v>інші</v>
          </cell>
        </row>
        <row r="55">
          <cell r="E55" t="str">
            <v>-</v>
          </cell>
          <cell r="F55" t="str">
            <v>АТ "ЗЛАТОБАНК"</v>
          </cell>
          <cell r="K55">
            <v>42002</v>
          </cell>
          <cell r="M55">
            <v>980</v>
          </cell>
          <cell r="T55">
            <v>100</v>
          </cell>
          <cell r="U55">
            <v>100</v>
          </cell>
          <cell r="V55">
            <v>0</v>
          </cell>
          <cell r="W55">
            <v>0</v>
          </cell>
          <cell r="Z55" t="str">
            <v>ні</v>
          </cell>
          <cell r="AA55" t="str">
            <v>-</v>
          </cell>
          <cell r="AM55">
            <v>3290</v>
          </cell>
          <cell r="AP55">
            <v>1</v>
          </cell>
          <cell r="AT55">
            <v>50</v>
          </cell>
          <cell r="AW55">
            <v>100</v>
          </cell>
          <cell r="CF55" t="str">
            <v>ні</v>
          </cell>
          <cell r="DA55" t="e">
            <v>#REF!</v>
          </cell>
          <cell r="DB55" t="e">
            <v>#REF!</v>
          </cell>
          <cell r="DC55" t="e">
            <v>#REF!</v>
          </cell>
          <cell r="DD55">
            <v>0</v>
          </cell>
          <cell r="DE55" t="str">
            <v>інші</v>
          </cell>
        </row>
        <row r="56">
          <cell r="E56" t="str">
            <v>-</v>
          </cell>
          <cell r="F56" t="str">
            <v>АТ "ЗЛАТОБАНК"</v>
          </cell>
          <cell r="K56">
            <v>41738</v>
          </cell>
          <cell r="M56">
            <v>980</v>
          </cell>
          <cell r="T56">
            <v>100</v>
          </cell>
          <cell r="U56">
            <v>100</v>
          </cell>
          <cell r="V56">
            <v>0</v>
          </cell>
          <cell r="W56">
            <v>0</v>
          </cell>
          <cell r="Z56" t="str">
            <v>ні</v>
          </cell>
          <cell r="AA56" t="str">
            <v>-</v>
          </cell>
          <cell r="AM56">
            <v>3554</v>
          </cell>
          <cell r="AP56">
            <v>1</v>
          </cell>
          <cell r="AT56">
            <v>25</v>
          </cell>
          <cell r="AW56">
            <v>100</v>
          </cell>
          <cell r="CF56" t="str">
            <v>ні</v>
          </cell>
          <cell r="DA56" t="e">
            <v>#REF!</v>
          </cell>
          <cell r="DB56" t="e">
            <v>#REF!</v>
          </cell>
          <cell r="DC56" t="e">
            <v>#REF!</v>
          </cell>
          <cell r="DD56">
            <v>0</v>
          </cell>
          <cell r="DE56" t="str">
            <v>інші</v>
          </cell>
        </row>
        <row r="57">
          <cell r="E57" t="str">
            <v>-</v>
          </cell>
          <cell r="F57" t="str">
            <v>АТ "ЗЛАТОБАНК"</v>
          </cell>
          <cell r="K57">
            <v>42046</v>
          </cell>
          <cell r="M57">
            <v>980</v>
          </cell>
          <cell r="T57">
            <v>100</v>
          </cell>
          <cell r="U57">
            <v>100</v>
          </cell>
          <cell r="V57">
            <v>0</v>
          </cell>
          <cell r="W57">
            <v>0</v>
          </cell>
          <cell r="Z57" t="str">
            <v>ні</v>
          </cell>
          <cell r="AA57" t="str">
            <v>-</v>
          </cell>
          <cell r="AM57">
            <v>3246</v>
          </cell>
          <cell r="AP57">
            <v>1</v>
          </cell>
          <cell r="AT57">
            <v>50</v>
          </cell>
          <cell r="AW57">
            <v>100</v>
          </cell>
          <cell r="CF57" t="str">
            <v>ні</v>
          </cell>
          <cell r="DA57" t="e">
            <v>#REF!</v>
          </cell>
          <cell r="DB57" t="e">
            <v>#REF!</v>
          </cell>
          <cell r="DC57" t="e">
            <v>#REF!</v>
          </cell>
          <cell r="DD57">
            <v>0</v>
          </cell>
          <cell r="DE57" t="str">
            <v>інші</v>
          </cell>
        </row>
        <row r="58">
          <cell r="E58" t="str">
            <v>-</v>
          </cell>
          <cell r="F58" t="str">
            <v>АТ "ЗЛАТОБАНК"</v>
          </cell>
          <cell r="K58">
            <v>41725</v>
          </cell>
          <cell r="M58">
            <v>980</v>
          </cell>
          <cell r="T58">
            <v>100</v>
          </cell>
          <cell r="U58">
            <v>100</v>
          </cell>
          <cell r="V58">
            <v>0</v>
          </cell>
          <cell r="W58">
            <v>0</v>
          </cell>
          <cell r="Z58" t="str">
            <v>ні</v>
          </cell>
          <cell r="AA58" t="str">
            <v>-</v>
          </cell>
          <cell r="AM58">
            <v>3567</v>
          </cell>
          <cell r="AP58">
            <v>1</v>
          </cell>
          <cell r="AT58">
            <v>25</v>
          </cell>
          <cell r="AW58">
            <v>100</v>
          </cell>
          <cell r="CF58" t="str">
            <v>ні</v>
          </cell>
          <cell r="DA58" t="e">
            <v>#REF!</v>
          </cell>
          <cell r="DB58" t="e">
            <v>#REF!</v>
          </cell>
          <cell r="DC58" t="e">
            <v>#REF!</v>
          </cell>
          <cell r="DD58">
            <v>0</v>
          </cell>
          <cell r="DE58" t="str">
            <v>інші</v>
          </cell>
        </row>
        <row r="59">
          <cell r="E59" t="str">
            <v>-</v>
          </cell>
          <cell r="F59" t="str">
            <v>АТ "ЗЛАТОБАНК"</v>
          </cell>
          <cell r="K59">
            <v>42002</v>
          </cell>
          <cell r="M59">
            <v>980</v>
          </cell>
          <cell r="T59">
            <v>100</v>
          </cell>
          <cell r="U59">
            <v>100</v>
          </cell>
          <cell r="V59">
            <v>0</v>
          </cell>
          <cell r="W59">
            <v>0</v>
          </cell>
          <cell r="Z59" t="str">
            <v>ні</v>
          </cell>
          <cell r="AA59" t="str">
            <v>-</v>
          </cell>
          <cell r="AM59">
            <v>3290</v>
          </cell>
          <cell r="AP59">
            <v>1</v>
          </cell>
          <cell r="AT59">
            <v>50</v>
          </cell>
          <cell r="AW59">
            <v>100</v>
          </cell>
          <cell r="CF59" t="str">
            <v>ні</v>
          </cell>
          <cell r="DA59" t="e">
            <v>#REF!</v>
          </cell>
          <cell r="DB59" t="e">
            <v>#REF!</v>
          </cell>
          <cell r="DC59" t="e">
            <v>#REF!</v>
          </cell>
          <cell r="DD59">
            <v>0</v>
          </cell>
          <cell r="DE59" t="str">
            <v>інші</v>
          </cell>
        </row>
        <row r="60">
          <cell r="E60" t="str">
            <v>-</v>
          </cell>
          <cell r="F60" t="str">
            <v>АТ "ЗЛАТОБАНК"</v>
          </cell>
          <cell r="K60">
            <v>41977</v>
          </cell>
          <cell r="M60">
            <v>980</v>
          </cell>
          <cell r="T60">
            <v>120</v>
          </cell>
          <cell r="U60">
            <v>120</v>
          </cell>
          <cell r="V60">
            <v>0</v>
          </cell>
          <cell r="W60">
            <v>0</v>
          </cell>
          <cell r="Z60" t="str">
            <v>ні</v>
          </cell>
          <cell r="AA60" t="str">
            <v>-</v>
          </cell>
          <cell r="AM60">
            <v>3315</v>
          </cell>
          <cell r="AP60">
            <v>1</v>
          </cell>
          <cell r="AT60">
            <v>60</v>
          </cell>
          <cell r="AW60">
            <v>120</v>
          </cell>
          <cell r="CF60" t="str">
            <v>ні</v>
          </cell>
          <cell r="DA60" t="e">
            <v>#REF!</v>
          </cell>
          <cell r="DB60" t="e">
            <v>#REF!</v>
          </cell>
          <cell r="DC60" t="e">
            <v>#REF!</v>
          </cell>
          <cell r="DD60">
            <v>0</v>
          </cell>
          <cell r="DE60" t="str">
            <v>інші</v>
          </cell>
        </row>
        <row r="61">
          <cell r="E61" t="str">
            <v>-</v>
          </cell>
          <cell r="F61" t="str">
            <v>АТ "ЗЛАТОБАНК"</v>
          </cell>
          <cell r="K61">
            <v>41877</v>
          </cell>
          <cell r="M61">
            <v>980</v>
          </cell>
          <cell r="T61">
            <v>120</v>
          </cell>
          <cell r="U61">
            <v>120</v>
          </cell>
          <cell r="V61">
            <v>0</v>
          </cell>
          <cell r="W61">
            <v>0</v>
          </cell>
          <cell r="Z61" t="str">
            <v>ні</v>
          </cell>
          <cell r="AA61" t="str">
            <v>-</v>
          </cell>
          <cell r="AM61">
            <v>3415</v>
          </cell>
          <cell r="AP61">
            <v>1</v>
          </cell>
          <cell r="AT61">
            <v>60</v>
          </cell>
          <cell r="AW61">
            <v>120</v>
          </cell>
          <cell r="CF61" t="str">
            <v>ні</v>
          </cell>
          <cell r="DA61" t="e">
            <v>#REF!</v>
          </cell>
          <cell r="DB61" t="e">
            <v>#REF!</v>
          </cell>
          <cell r="DC61" t="e">
            <v>#REF!</v>
          </cell>
          <cell r="DD61">
            <v>0</v>
          </cell>
          <cell r="DE61" t="str">
            <v>інші</v>
          </cell>
        </row>
        <row r="62">
          <cell r="E62" t="str">
            <v>-</v>
          </cell>
          <cell r="F62" t="str">
            <v>АТ "ЗЛАТОБАНК"</v>
          </cell>
          <cell r="K62">
            <v>41977</v>
          </cell>
          <cell r="M62">
            <v>980</v>
          </cell>
          <cell r="T62">
            <v>120</v>
          </cell>
          <cell r="U62">
            <v>120</v>
          </cell>
          <cell r="V62">
            <v>0</v>
          </cell>
          <cell r="W62">
            <v>0</v>
          </cell>
          <cell r="Z62" t="str">
            <v>ні</v>
          </cell>
          <cell r="AA62" t="str">
            <v>-</v>
          </cell>
          <cell r="AM62">
            <v>3315</v>
          </cell>
          <cell r="AP62">
            <v>1</v>
          </cell>
          <cell r="AT62">
            <v>60</v>
          </cell>
          <cell r="AW62">
            <v>120</v>
          </cell>
          <cell r="CF62" t="str">
            <v>ні</v>
          </cell>
          <cell r="DA62" t="e">
            <v>#REF!</v>
          </cell>
          <cell r="DB62" t="e">
            <v>#REF!</v>
          </cell>
          <cell r="DC62" t="e">
            <v>#REF!</v>
          </cell>
          <cell r="DD62">
            <v>0</v>
          </cell>
          <cell r="DE62" t="str">
            <v>інші</v>
          </cell>
        </row>
        <row r="63">
          <cell r="E63" t="str">
            <v>-</v>
          </cell>
          <cell r="F63" t="str">
            <v>АТ "ЗЛАТОБАНК"</v>
          </cell>
          <cell r="K63">
            <v>41984</v>
          </cell>
          <cell r="M63">
            <v>980</v>
          </cell>
          <cell r="T63">
            <v>783.62</v>
          </cell>
          <cell r="U63">
            <v>783.62</v>
          </cell>
          <cell r="V63">
            <v>0</v>
          </cell>
          <cell r="W63">
            <v>0</v>
          </cell>
          <cell r="Z63" t="str">
            <v>ні</v>
          </cell>
          <cell r="AA63" t="str">
            <v>-</v>
          </cell>
          <cell r="AM63">
            <v>3308</v>
          </cell>
          <cell r="AP63">
            <v>1</v>
          </cell>
          <cell r="AT63">
            <v>391.81</v>
          </cell>
          <cell r="AW63">
            <v>783.62</v>
          </cell>
          <cell r="CF63" t="str">
            <v>ні</v>
          </cell>
          <cell r="DA63" t="e">
            <v>#REF!</v>
          </cell>
          <cell r="DB63" t="e">
            <v>#REF!</v>
          </cell>
          <cell r="DC63" t="e">
            <v>#REF!</v>
          </cell>
          <cell r="DD63">
            <v>0</v>
          </cell>
          <cell r="DE63" t="str">
            <v>інші</v>
          </cell>
        </row>
        <row r="64">
          <cell r="E64" t="str">
            <v>-</v>
          </cell>
          <cell r="F64" t="str">
            <v>АТ "ЗЛАТОБАНК"</v>
          </cell>
          <cell r="K64">
            <v>41918</v>
          </cell>
          <cell r="M64">
            <v>980</v>
          </cell>
          <cell r="T64">
            <v>2022</v>
          </cell>
          <cell r="U64">
            <v>2022</v>
          </cell>
          <cell r="V64">
            <v>0</v>
          </cell>
          <cell r="W64">
            <v>0</v>
          </cell>
          <cell r="Z64" t="str">
            <v>ні</v>
          </cell>
          <cell r="AA64" t="str">
            <v>-</v>
          </cell>
          <cell r="AM64">
            <v>3374</v>
          </cell>
          <cell r="AP64">
            <v>1</v>
          </cell>
          <cell r="AT64">
            <v>1011</v>
          </cell>
          <cell r="AW64">
            <v>2022</v>
          </cell>
          <cell r="CF64" t="str">
            <v>ні</v>
          </cell>
          <cell r="DA64" t="e">
            <v>#REF!</v>
          </cell>
          <cell r="DB64" t="e">
            <v>#REF!</v>
          </cell>
          <cell r="DC64" t="e">
            <v>#REF!</v>
          </cell>
          <cell r="DD64">
            <v>0</v>
          </cell>
          <cell r="DE64" t="str">
            <v>інші</v>
          </cell>
        </row>
      </sheetData>
      <sheetData sheetId="4" refreshError="1"/>
      <sheetData sheetId="5" refreshError="1"/>
    </sheetDataSet>
  </externalBook>
</externalLink>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6" Type="http://schemas.openxmlformats.org/officeDocument/2006/relationships/hyperlink" Target="https://www.fg.gov.ua/passport/27934" TargetMode="External"/><Relationship Id="rId117" Type="http://schemas.openxmlformats.org/officeDocument/2006/relationships/printerSettings" Target="../printerSettings/printerSettings2.bin"/><Relationship Id="rId21" Type="http://schemas.openxmlformats.org/officeDocument/2006/relationships/hyperlink" Target="http://torgi.fg.gov.ua/116240" TargetMode="External"/><Relationship Id="rId42" Type="http://schemas.openxmlformats.org/officeDocument/2006/relationships/hyperlink" Target="https://www.fg.gov.ua/lot/165025" TargetMode="External"/><Relationship Id="rId47" Type="http://schemas.openxmlformats.org/officeDocument/2006/relationships/hyperlink" Target="https://www.fg.gov.ua/passport/3175" TargetMode="External"/><Relationship Id="rId63" Type="http://schemas.openxmlformats.org/officeDocument/2006/relationships/hyperlink" Target="https://www.fg.gov.ua/passport/50362" TargetMode="External"/><Relationship Id="rId68" Type="http://schemas.openxmlformats.org/officeDocument/2006/relationships/hyperlink" Target="https://www.fg.gov.ua/passport/50597" TargetMode="External"/><Relationship Id="rId84" Type="http://schemas.openxmlformats.org/officeDocument/2006/relationships/hyperlink" Target="https://www.fg.gov.ua/lot/165530" TargetMode="External"/><Relationship Id="rId89" Type="http://schemas.openxmlformats.org/officeDocument/2006/relationships/hyperlink" Target="https://www.fg.gov.ua/passport/50257" TargetMode="External"/><Relationship Id="rId112" Type="http://schemas.openxmlformats.org/officeDocument/2006/relationships/hyperlink" Target="https://www.fg.gov.ua/passport/57433" TargetMode="External"/><Relationship Id="rId16" Type="http://schemas.openxmlformats.org/officeDocument/2006/relationships/hyperlink" Target="https://www.fg.gov.ua/passport/3175" TargetMode="External"/><Relationship Id="rId107" Type="http://schemas.openxmlformats.org/officeDocument/2006/relationships/hyperlink" Target="https://www.fg.gov.ua/passport/54865" TargetMode="External"/><Relationship Id="rId11" Type="http://schemas.openxmlformats.org/officeDocument/2006/relationships/hyperlink" Target="https://www.fg.gov.ua/passport/50125" TargetMode="External"/><Relationship Id="rId32" Type="http://schemas.openxmlformats.org/officeDocument/2006/relationships/hyperlink" Target="https://www.fg.gov.ua/lot/165720" TargetMode="External"/><Relationship Id="rId37" Type="http://schemas.openxmlformats.org/officeDocument/2006/relationships/hyperlink" Target="https://www.fg.gov.ua/passport/49778" TargetMode="External"/><Relationship Id="rId53" Type="http://schemas.openxmlformats.org/officeDocument/2006/relationships/hyperlink" Target="https://www.fg.gov.ua/passport/27934" TargetMode="External"/><Relationship Id="rId58" Type="http://schemas.openxmlformats.org/officeDocument/2006/relationships/hyperlink" Target="http://torgi.fg.gov.ua/113107" TargetMode="External"/><Relationship Id="rId74" Type="http://schemas.openxmlformats.org/officeDocument/2006/relationships/hyperlink" Target="https://www.fg.gov.ua/lot/165485" TargetMode="External"/><Relationship Id="rId79" Type="http://schemas.openxmlformats.org/officeDocument/2006/relationships/hyperlink" Target="https://www.fg.gov.ua/passport/50597" TargetMode="External"/><Relationship Id="rId102" Type="http://schemas.openxmlformats.org/officeDocument/2006/relationships/hyperlink" Target="https://www.fg.gov.ua/lot/169492" TargetMode="External"/><Relationship Id="rId5" Type="http://schemas.openxmlformats.org/officeDocument/2006/relationships/hyperlink" Target="https://www.fg.gov.ua/passport/56876" TargetMode="External"/><Relationship Id="rId90" Type="http://schemas.openxmlformats.org/officeDocument/2006/relationships/hyperlink" Target="https://www.fg.gov.ua/lot/165530" TargetMode="External"/><Relationship Id="rId95" Type="http://schemas.openxmlformats.org/officeDocument/2006/relationships/hyperlink" Target="https://www.fg.gov.ua/passport/50893" TargetMode="External"/><Relationship Id="rId22" Type="http://schemas.openxmlformats.org/officeDocument/2006/relationships/hyperlink" Target="http://torgi.fg.gov.ua/116240" TargetMode="External"/><Relationship Id="rId27" Type="http://schemas.openxmlformats.org/officeDocument/2006/relationships/hyperlink" Target="http://torgi.fg.gov.ua/116240" TargetMode="External"/><Relationship Id="rId43" Type="http://schemas.openxmlformats.org/officeDocument/2006/relationships/hyperlink" Target="https://www.fg.gov.ua/passport/28021" TargetMode="External"/><Relationship Id="rId48" Type="http://schemas.openxmlformats.org/officeDocument/2006/relationships/hyperlink" Target="http://torgi.fg.gov.ua/113107" TargetMode="External"/><Relationship Id="rId64" Type="http://schemas.openxmlformats.org/officeDocument/2006/relationships/hyperlink" Target="https://www.fg.gov.ua/lot/165837" TargetMode="External"/><Relationship Id="rId69" Type="http://schemas.openxmlformats.org/officeDocument/2006/relationships/hyperlink" Target="https://www.fg.gov.ua/passport/50692" TargetMode="External"/><Relationship Id="rId113" Type="http://schemas.openxmlformats.org/officeDocument/2006/relationships/hyperlink" Target="https://www.fg.gov.ua/passport/57549" TargetMode="External"/><Relationship Id="rId80" Type="http://schemas.openxmlformats.org/officeDocument/2006/relationships/hyperlink" Target="https://www.fg.gov.ua/lot/166009" TargetMode="External"/><Relationship Id="rId85" Type="http://schemas.openxmlformats.org/officeDocument/2006/relationships/hyperlink" Target="https://www.fg.gov.ua/passport/50168" TargetMode="External"/><Relationship Id="rId12" Type="http://schemas.openxmlformats.org/officeDocument/2006/relationships/hyperlink" Target="https://www.fg.gov.ua/lot/165484" TargetMode="External"/><Relationship Id="rId17" Type="http://schemas.openxmlformats.org/officeDocument/2006/relationships/hyperlink" Target="https://www.fg.gov.ua/passport/3175" TargetMode="External"/><Relationship Id="rId33" Type="http://schemas.openxmlformats.org/officeDocument/2006/relationships/hyperlink" Target="https://www.fg.gov.ua/passport/50245" TargetMode="External"/><Relationship Id="rId38" Type="http://schemas.openxmlformats.org/officeDocument/2006/relationships/hyperlink" Target="https://www.fg.gov.ua/lot/165025" TargetMode="External"/><Relationship Id="rId59" Type="http://schemas.openxmlformats.org/officeDocument/2006/relationships/hyperlink" Target="http://torgi.fg.gov.ua/113107" TargetMode="External"/><Relationship Id="rId103" Type="http://schemas.openxmlformats.org/officeDocument/2006/relationships/hyperlink" Target="https://www.fg.gov.ua/passport/54865" TargetMode="External"/><Relationship Id="rId108" Type="http://schemas.openxmlformats.org/officeDocument/2006/relationships/hyperlink" Target="https://www.fg.gov.ua/lot/169494" TargetMode="External"/><Relationship Id="rId54" Type="http://schemas.openxmlformats.org/officeDocument/2006/relationships/hyperlink" Target="https://www.fg.gov.ua/passport/27934" TargetMode="External"/><Relationship Id="rId70" Type="http://schemas.openxmlformats.org/officeDocument/2006/relationships/hyperlink" Target="https://www.fg.gov.ua/lot/166008" TargetMode="External"/><Relationship Id="rId75" Type="http://schemas.openxmlformats.org/officeDocument/2006/relationships/hyperlink" Target="https://www.fg.gov.ua/passport/50178" TargetMode="External"/><Relationship Id="rId91" Type="http://schemas.openxmlformats.org/officeDocument/2006/relationships/hyperlink" Target="https://www.fg.gov.ua/passport/50518" TargetMode="External"/><Relationship Id="rId96" Type="http://schemas.openxmlformats.org/officeDocument/2006/relationships/hyperlink" Target="https://www.fg.gov.ua/lot/166159" TargetMode="External"/><Relationship Id="rId1" Type="http://schemas.openxmlformats.org/officeDocument/2006/relationships/hyperlink" Target="https://www.fg.gov.ua/lot/170447" TargetMode="External"/><Relationship Id="rId6" Type="http://schemas.openxmlformats.org/officeDocument/2006/relationships/hyperlink" Target="https://www.fg.gov.ua/lot/170447" TargetMode="External"/><Relationship Id="rId23" Type="http://schemas.openxmlformats.org/officeDocument/2006/relationships/hyperlink" Target="https://www.fg.gov.ua/passport/27934" TargetMode="External"/><Relationship Id="rId28" Type="http://schemas.openxmlformats.org/officeDocument/2006/relationships/hyperlink" Target="http://torgi.fg.gov.ua/116240" TargetMode="External"/><Relationship Id="rId49" Type="http://schemas.openxmlformats.org/officeDocument/2006/relationships/hyperlink" Target="https://www.fg.gov.ua/passport/3175" TargetMode="External"/><Relationship Id="rId114" Type="http://schemas.openxmlformats.org/officeDocument/2006/relationships/hyperlink" Target="https://www.fg.gov.ua/passport/57625" TargetMode="External"/><Relationship Id="rId10" Type="http://schemas.openxmlformats.org/officeDocument/2006/relationships/hyperlink" Target="https://www.fg.gov.ua/lot/165484" TargetMode="External"/><Relationship Id="rId31" Type="http://schemas.openxmlformats.org/officeDocument/2006/relationships/hyperlink" Target="https://www.fg.gov.ua/passport/50380" TargetMode="External"/><Relationship Id="rId44" Type="http://schemas.openxmlformats.org/officeDocument/2006/relationships/hyperlink" Target="http://torgi.fg.gov.ua/113107" TargetMode="External"/><Relationship Id="rId52" Type="http://schemas.openxmlformats.org/officeDocument/2006/relationships/hyperlink" Target="http://torgi.fg.gov.ua/113107" TargetMode="External"/><Relationship Id="rId60" Type="http://schemas.openxmlformats.org/officeDocument/2006/relationships/hyperlink" Target="http://torgi.fg.gov.ua/113107" TargetMode="External"/><Relationship Id="rId65" Type="http://schemas.openxmlformats.org/officeDocument/2006/relationships/hyperlink" Target="https://www.fg.gov.ua/passport/28098" TargetMode="External"/><Relationship Id="rId73" Type="http://schemas.openxmlformats.org/officeDocument/2006/relationships/hyperlink" Target="https://www.fg.gov.ua/passport/50125" TargetMode="External"/><Relationship Id="rId78" Type="http://schemas.openxmlformats.org/officeDocument/2006/relationships/hyperlink" Target="https://www.fg.gov.ua/lot/165485" TargetMode="External"/><Relationship Id="rId81" Type="http://schemas.openxmlformats.org/officeDocument/2006/relationships/hyperlink" Target="https://www.fg.gov.ua/passport/50692" TargetMode="External"/><Relationship Id="rId86" Type="http://schemas.openxmlformats.org/officeDocument/2006/relationships/hyperlink" Target="https://www.fg.gov.ua/lot/165530" TargetMode="External"/><Relationship Id="rId94" Type="http://schemas.openxmlformats.org/officeDocument/2006/relationships/hyperlink" Target="https://www.fg.gov.ua/lot/165940" TargetMode="External"/><Relationship Id="rId99" Type="http://schemas.openxmlformats.org/officeDocument/2006/relationships/hyperlink" Target="https://www.fg.gov.ua/passport/51038" TargetMode="External"/><Relationship Id="rId101" Type="http://schemas.openxmlformats.org/officeDocument/2006/relationships/hyperlink" Target="https://www.fg.gov.ua/passport/54865" TargetMode="External"/><Relationship Id="rId4" Type="http://schemas.openxmlformats.org/officeDocument/2006/relationships/hyperlink" Target="https://www.fg.gov.ua/lot/170447" TargetMode="External"/><Relationship Id="rId9" Type="http://schemas.openxmlformats.org/officeDocument/2006/relationships/hyperlink" Target="https://www.fg.gov.ua/passport/50178" TargetMode="External"/><Relationship Id="rId13" Type="http://schemas.openxmlformats.org/officeDocument/2006/relationships/hyperlink" Target="https://www.fg.gov.ua/passport/50063" TargetMode="External"/><Relationship Id="rId18" Type="http://schemas.openxmlformats.org/officeDocument/2006/relationships/hyperlink" Target="https://www.fg.gov.ua/passport/3175" TargetMode="External"/><Relationship Id="rId39" Type="http://schemas.openxmlformats.org/officeDocument/2006/relationships/hyperlink" Target="https://www.fg.gov.ua/passport/49729" TargetMode="External"/><Relationship Id="rId109" Type="http://schemas.openxmlformats.org/officeDocument/2006/relationships/hyperlink" Target="https://www.fg.gov.ua/passport/56040" TargetMode="External"/><Relationship Id="rId34" Type="http://schemas.openxmlformats.org/officeDocument/2006/relationships/hyperlink" Target="https://www.fg.gov.ua/lot/165720" TargetMode="External"/><Relationship Id="rId50" Type="http://schemas.openxmlformats.org/officeDocument/2006/relationships/hyperlink" Target="https://www.fg.gov.ua/passport/3175" TargetMode="External"/><Relationship Id="rId55" Type="http://schemas.openxmlformats.org/officeDocument/2006/relationships/hyperlink" Target="https://www.fg.gov.ua/passport/27934" TargetMode="External"/><Relationship Id="rId76" Type="http://schemas.openxmlformats.org/officeDocument/2006/relationships/hyperlink" Target="https://www.fg.gov.ua/lot/165485" TargetMode="External"/><Relationship Id="rId97" Type="http://schemas.openxmlformats.org/officeDocument/2006/relationships/hyperlink" Target="https://www.fg.gov.ua/passport/50970" TargetMode="External"/><Relationship Id="rId104" Type="http://schemas.openxmlformats.org/officeDocument/2006/relationships/hyperlink" Target="https://www.fg.gov.ua/lot/169493" TargetMode="External"/><Relationship Id="rId7" Type="http://schemas.openxmlformats.org/officeDocument/2006/relationships/hyperlink" Target="https://www.fg.gov.ua/passport/56939" TargetMode="External"/><Relationship Id="rId71" Type="http://schemas.openxmlformats.org/officeDocument/2006/relationships/hyperlink" Target="https://www.fg.gov.ua/passport/50063" TargetMode="External"/><Relationship Id="rId92" Type="http://schemas.openxmlformats.org/officeDocument/2006/relationships/hyperlink" Target="https://www.fg.gov.ua/lot/165940" TargetMode="External"/><Relationship Id="rId2" Type="http://schemas.openxmlformats.org/officeDocument/2006/relationships/hyperlink" Target="https://www.fg.gov.ua/passport/56623" TargetMode="External"/><Relationship Id="rId29" Type="http://schemas.openxmlformats.org/officeDocument/2006/relationships/hyperlink" Target="http://torgi.fg.gov.ua/116240" TargetMode="External"/><Relationship Id="rId24" Type="http://schemas.openxmlformats.org/officeDocument/2006/relationships/hyperlink" Target="https://www.fg.gov.ua/passport/27934" TargetMode="External"/><Relationship Id="rId40" Type="http://schemas.openxmlformats.org/officeDocument/2006/relationships/hyperlink" Target="https://www.fg.gov.ua/lot/165025" TargetMode="External"/><Relationship Id="rId45" Type="http://schemas.openxmlformats.org/officeDocument/2006/relationships/hyperlink" Target="https://www.fg.gov.ua/passport/3175" TargetMode="External"/><Relationship Id="rId66" Type="http://schemas.openxmlformats.org/officeDocument/2006/relationships/hyperlink" Target="http://torgi.fg.gov.ua/194499" TargetMode="External"/><Relationship Id="rId87" Type="http://schemas.openxmlformats.org/officeDocument/2006/relationships/hyperlink" Target="https://www.fg.gov.ua/passport/50207" TargetMode="External"/><Relationship Id="rId110" Type="http://schemas.openxmlformats.org/officeDocument/2006/relationships/hyperlink" Target="https://www.fg.gov.ua/lot/170144" TargetMode="External"/><Relationship Id="rId115" Type="http://schemas.openxmlformats.org/officeDocument/2006/relationships/hyperlink" Target="https://www.fg.gov.ua/lot/170744" TargetMode="External"/><Relationship Id="rId61" Type="http://schemas.openxmlformats.org/officeDocument/2006/relationships/hyperlink" Target="https://www.fg.gov.ua/passport/50492" TargetMode="External"/><Relationship Id="rId82" Type="http://schemas.openxmlformats.org/officeDocument/2006/relationships/hyperlink" Target="https://www.fg.gov.ua/lot/166009" TargetMode="External"/><Relationship Id="rId19" Type="http://schemas.openxmlformats.org/officeDocument/2006/relationships/hyperlink" Target="http://torgi.fg.gov.ua/116240" TargetMode="External"/><Relationship Id="rId14" Type="http://schemas.openxmlformats.org/officeDocument/2006/relationships/hyperlink" Target="https://www.fg.gov.ua/lot/165484" TargetMode="External"/><Relationship Id="rId30" Type="http://schemas.openxmlformats.org/officeDocument/2006/relationships/hyperlink" Target="http://torgi.fg.gov.ua/116240" TargetMode="External"/><Relationship Id="rId35" Type="http://schemas.openxmlformats.org/officeDocument/2006/relationships/hyperlink" Target="https://www.fg.gov.ua/passport/49814" TargetMode="External"/><Relationship Id="rId56" Type="http://schemas.openxmlformats.org/officeDocument/2006/relationships/hyperlink" Target="https://www.fg.gov.ua/passport/27934" TargetMode="External"/><Relationship Id="rId77" Type="http://schemas.openxmlformats.org/officeDocument/2006/relationships/hyperlink" Target="https://www.fg.gov.ua/passport/50221" TargetMode="External"/><Relationship Id="rId100" Type="http://schemas.openxmlformats.org/officeDocument/2006/relationships/hyperlink" Target="https://www.fg.gov.ua/lot/166212" TargetMode="External"/><Relationship Id="rId105" Type="http://schemas.openxmlformats.org/officeDocument/2006/relationships/hyperlink" Target="https://www.fg.gov.ua/passport/56039" TargetMode="External"/><Relationship Id="rId8" Type="http://schemas.openxmlformats.org/officeDocument/2006/relationships/hyperlink" Target="https://www.fg.gov.ua/lot/170447" TargetMode="External"/><Relationship Id="rId51" Type="http://schemas.openxmlformats.org/officeDocument/2006/relationships/hyperlink" Target="http://torgi.fg.gov.ua/113107" TargetMode="External"/><Relationship Id="rId72" Type="http://schemas.openxmlformats.org/officeDocument/2006/relationships/hyperlink" Target="https://www.fg.gov.ua/lot/165485" TargetMode="External"/><Relationship Id="rId93" Type="http://schemas.openxmlformats.org/officeDocument/2006/relationships/hyperlink" Target="https://www.fg.gov.ua/passport/50635" TargetMode="External"/><Relationship Id="rId98" Type="http://schemas.openxmlformats.org/officeDocument/2006/relationships/hyperlink" Target="https://www.fg.gov.ua/lot/166159" TargetMode="External"/><Relationship Id="rId3" Type="http://schemas.openxmlformats.org/officeDocument/2006/relationships/hyperlink" Target="https://www.fg.gov.ua/passport/56821" TargetMode="External"/><Relationship Id="rId25" Type="http://schemas.openxmlformats.org/officeDocument/2006/relationships/hyperlink" Target="https://www.fg.gov.ua/passport/27934" TargetMode="External"/><Relationship Id="rId46" Type="http://schemas.openxmlformats.org/officeDocument/2006/relationships/hyperlink" Target="http://torgi.fg.gov.ua/113107" TargetMode="External"/><Relationship Id="rId67" Type="http://schemas.openxmlformats.org/officeDocument/2006/relationships/hyperlink" Target="https://www.fg.gov.ua/passport/50221" TargetMode="External"/><Relationship Id="rId116" Type="http://schemas.openxmlformats.org/officeDocument/2006/relationships/hyperlink" Target="https://www.fg.gov.ua/lot/170744" TargetMode="External"/><Relationship Id="rId20" Type="http://schemas.openxmlformats.org/officeDocument/2006/relationships/hyperlink" Target="http://torgi.fg.gov.ua/116240" TargetMode="External"/><Relationship Id="rId41" Type="http://schemas.openxmlformats.org/officeDocument/2006/relationships/hyperlink" Target="https://www.fg.gov.ua/passport/49639" TargetMode="External"/><Relationship Id="rId62" Type="http://schemas.openxmlformats.org/officeDocument/2006/relationships/hyperlink" Target="https://www.fg.gov.ua/lot/165837" TargetMode="External"/><Relationship Id="rId83" Type="http://schemas.openxmlformats.org/officeDocument/2006/relationships/hyperlink" Target="https://www.fg.gov.ua/passport/50082" TargetMode="External"/><Relationship Id="rId88" Type="http://schemas.openxmlformats.org/officeDocument/2006/relationships/hyperlink" Target="https://www.fg.gov.ua/lot/165530" TargetMode="External"/><Relationship Id="rId111" Type="http://schemas.openxmlformats.org/officeDocument/2006/relationships/hyperlink" Target="https://www.fg.gov.ua/passport/57230" TargetMode="External"/><Relationship Id="rId15" Type="http://schemas.openxmlformats.org/officeDocument/2006/relationships/hyperlink" Target="https://www.fg.gov.ua/passport/3175" TargetMode="External"/><Relationship Id="rId36" Type="http://schemas.openxmlformats.org/officeDocument/2006/relationships/hyperlink" Target="https://www.fg.gov.ua/lot/165025" TargetMode="External"/><Relationship Id="rId57" Type="http://schemas.openxmlformats.org/officeDocument/2006/relationships/hyperlink" Target="http://torgi.fg.gov.ua/113107" TargetMode="External"/><Relationship Id="rId106" Type="http://schemas.openxmlformats.org/officeDocument/2006/relationships/hyperlink" Target="https://www.fg.gov.ua/lot/170143"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223"/>
  <sheetViews>
    <sheetView tabSelected="1" zoomScale="80" zoomScaleNormal="80" workbookViewId="0">
      <selection activeCell="A222" sqref="A222:XFD224"/>
    </sheetView>
  </sheetViews>
  <sheetFormatPr defaultColWidth="8.85546875" defaultRowHeight="12" outlineLevelRow="2" x14ac:dyDescent="0.2"/>
  <cols>
    <col min="1" max="1" width="32.42578125" style="2" customWidth="1"/>
    <col min="2" max="2" width="11.140625" style="3" customWidth="1"/>
    <col min="3" max="3" width="13.85546875" style="78" customWidth="1"/>
    <col min="4" max="5" width="14.5703125" style="4" customWidth="1"/>
    <col min="6" max="6" width="15" style="4" customWidth="1"/>
    <col min="7" max="7" width="13.140625" style="4" customWidth="1"/>
    <col min="8" max="8" width="15.140625" style="4" customWidth="1"/>
    <col min="9" max="9" width="17.7109375" style="4" customWidth="1"/>
    <col min="10" max="10" width="16.28515625" style="4" customWidth="1"/>
    <col min="11" max="16384" width="8.85546875" style="2"/>
  </cols>
  <sheetData>
    <row r="1" spans="1:10" s="1" customFormat="1" ht="46.5" customHeight="1" x14ac:dyDescent="0.25">
      <c r="A1" s="251" t="s">
        <v>411</v>
      </c>
      <c r="B1" s="251"/>
      <c r="C1" s="251"/>
      <c r="D1" s="251"/>
      <c r="E1" s="251"/>
      <c r="F1" s="251"/>
      <c r="G1" s="251"/>
      <c r="H1" s="251"/>
      <c r="I1" s="251"/>
      <c r="J1" s="251"/>
    </row>
    <row r="2" spans="1:10" ht="19.5" customHeight="1" x14ac:dyDescent="0.2"/>
    <row r="3" spans="1:10" ht="36" customHeight="1" thickBot="1" x14ac:dyDescent="0.25"/>
    <row r="4" spans="1:10" s="5" customFormat="1" ht="11.45" customHeight="1" thickBot="1" x14ac:dyDescent="0.25">
      <c r="A4" s="252" t="s">
        <v>49</v>
      </c>
      <c r="B4" s="254" t="s">
        <v>8</v>
      </c>
      <c r="C4" s="256" t="s">
        <v>447</v>
      </c>
      <c r="D4" s="257"/>
      <c r="E4" s="257"/>
      <c r="F4" s="258"/>
      <c r="G4" s="259" t="s">
        <v>1</v>
      </c>
      <c r="H4" s="261" t="s">
        <v>466</v>
      </c>
      <c r="I4" s="249" t="s">
        <v>306</v>
      </c>
      <c r="J4" s="247" t="s">
        <v>476</v>
      </c>
    </row>
    <row r="5" spans="1:10" s="6" customFormat="1" ht="45.75" thickBot="1" x14ac:dyDescent="0.3">
      <c r="A5" s="253"/>
      <c r="B5" s="255"/>
      <c r="C5" s="97" t="s">
        <v>39</v>
      </c>
      <c r="D5" s="98" t="s">
        <v>40</v>
      </c>
      <c r="E5" s="99" t="s">
        <v>56</v>
      </c>
      <c r="F5" s="99" t="s">
        <v>0</v>
      </c>
      <c r="G5" s="260"/>
      <c r="H5" s="262"/>
      <c r="I5" s="250"/>
      <c r="J5" s="248"/>
    </row>
    <row r="6" spans="1:10" s="14" customFormat="1" x14ac:dyDescent="0.2">
      <c r="A6" s="7" t="s">
        <v>45</v>
      </c>
      <c r="B6" s="8">
        <v>61</v>
      </c>
      <c r="C6" s="79">
        <v>18444935.540000003</v>
      </c>
      <c r="D6" s="10">
        <v>12573156.91</v>
      </c>
      <c r="E6" s="11">
        <v>0</v>
      </c>
      <c r="F6" s="11">
        <v>31018092.449999999</v>
      </c>
      <c r="G6" s="12">
        <v>508493.31885245902</v>
      </c>
      <c r="H6" s="9">
        <v>0</v>
      </c>
      <c r="I6" s="9">
        <v>0</v>
      </c>
      <c r="J6" s="13">
        <v>0</v>
      </c>
    </row>
    <row r="7" spans="1:10" s="14" customFormat="1" x14ac:dyDescent="0.2">
      <c r="A7" s="15" t="s">
        <v>46</v>
      </c>
      <c r="B7" s="16">
        <v>0</v>
      </c>
      <c r="C7" s="80">
        <v>0</v>
      </c>
      <c r="D7" s="18">
        <v>0</v>
      </c>
      <c r="E7" s="19">
        <v>0</v>
      </c>
      <c r="F7" s="19">
        <v>0</v>
      </c>
      <c r="G7" s="20">
        <v>0</v>
      </c>
      <c r="H7" s="17">
        <v>0</v>
      </c>
      <c r="I7" s="17">
        <v>0</v>
      </c>
      <c r="J7" s="21">
        <v>0</v>
      </c>
    </row>
    <row r="8" spans="1:10" s="14" customFormat="1" ht="12.75" thickBot="1" x14ac:dyDescent="0.25">
      <c r="A8" s="22" t="s">
        <v>47</v>
      </c>
      <c r="B8" s="23">
        <v>0</v>
      </c>
      <c r="C8" s="81">
        <v>0</v>
      </c>
      <c r="D8" s="25">
        <v>0</v>
      </c>
      <c r="E8" s="26">
        <v>0</v>
      </c>
      <c r="F8" s="26">
        <v>0</v>
      </c>
      <c r="G8" s="27">
        <v>0</v>
      </c>
      <c r="H8" s="24">
        <v>0</v>
      </c>
      <c r="I8" s="24">
        <v>0</v>
      </c>
      <c r="J8" s="28">
        <v>0</v>
      </c>
    </row>
    <row r="9" spans="1:10" s="14" customFormat="1" ht="12.75" thickBot="1" x14ac:dyDescent="0.25">
      <c r="A9" s="29" t="s">
        <v>5</v>
      </c>
      <c r="B9" s="30">
        <v>61</v>
      </c>
      <c r="C9" s="82">
        <v>18444935.540000003</v>
      </c>
      <c r="D9" s="32">
        <v>12573156.91</v>
      </c>
      <c r="E9" s="33">
        <v>0</v>
      </c>
      <c r="F9" s="33">
        <v>31018092.449999999</v>
      </c>
      <c r="G9" s="34">
        <v>508493.31885245902</v>
      </c>
      <c r="H9" s="31">
        <v>0</v>
      </c>
      <c r="I9" s="31">
        <v>0</v>
      </c>
      <c r="J9" s="35">
        <v>0</v>
      </c>
    </row>
    <row r="10" spans="1:10" s="41" customFormat="1" ht="4.9000000000000004" customHeight="1" thickBot="1" x14ac:dyDescent="0.25">
      <c r="A10" s="36"/>
      <c r="B10" s="37"/>
      <c r="C10" s="83"/>
      <c r="D10" s="38"/>
      <c r="E10" s="38"/>
      <c r="F10" s="39"/>
      <c r="G10" s="38"/>
      <c r="H10" s="39"/>
      <c r="I10" s="39"/>
      <c r="J10" s="40"/>
    </row>
    <row r="11" spans="1:10" s="42" customFormat="1" ht="12.75" thickBot="1" x14ac:dyDescent="0.25">
      <c r="A11" s="264" t="s">
        <v>48</v>
      </c>
      <c r="B11" s="265"/>
      <c r="C11" s="265"/>
      <c r="D11" s="265"/>
      <c r="E11" s="265"/>
      <c r="F11" s="265"/>
      <c r="G11" s="265"/>
      <c r="H11" s="265"/>
      <c r="I11" s="265"/>
      <c r="J11" s="266"/>
    </row>
    <row r="12" spans="1:10" s="41" customFormat="1" ht="4.9000000000000004" customHeight="1" thickBot="1" x14ac:dyDescent="0.25">
      <c r="A12" s="36"/>
      <c r="B12" s="37"/>
      <c r="C12" s="83"/>
      <c r="D12" s="38"/>
      <c r="E12" s="38"/>
      <c r="F12" s="39"/>
      <c r="G12" s="38"/>
      <c r="H12" s="39"/>
      <c r="I12" s="39"/>
      <c r="J12" s="40"/>
    </row>
    <row r="13" spans="1:10" s="41" customFormat="1" ht="12.75" thickBot="1" x14ac:dyDescent="0.25">
      <c r="A13" s="89" t="s">
        <v>6</v>
      </c>
      <c r="B13" s="90">
        <v>0</v>
      </c>
      <c r="C13" s="91">
        <v>0</v>
      </c>
      <c r="D13" s="92">
        <v>0</v>
      </c>
      <c r="E13" s="93">
        <v>0</v>
      </c>
      <c r="F13" s="93">
        <v>0</v>
      </c>
      <c r="G13" s="93">
        <v>0</v>
      </c>
      <c r="H13" s="95">
        <v>0</v>
      </c>
      <c r="I13" s="95">
        <v>0</v>
      </c>
      <c r="J13" s="96">
        <v>0</v>
      </c>
    </row>
    <row r="14" spans="1:10" s="41" customFormat="1" ht="4.9000000000000004" customHeight="1" thickBot="1" x14ac:dyDescent="0.25">
      <c r="A14" s="36"/>
      <c r="B14" s="37"/>
      <c r="C14" s="83"/>
      <c r="D14" s="38"/>
      <c r="E14" s="38"/>
      <c r="F14" s="39"/>
      <c r="G14" s="38"/>
      <c r="H14" s="39"/>
      <c r="I14" s="39"/>
      <c r="J14" s="40"/>
    </row>
    <row r="15" spans="1:10" s="42" customFormat="1" ht="12.75" hidden="1" outlineLevel="1" thickBot="1" x14ac:dyDescent="0.25">
      <c r="A15" s="264" t="s">
        <v>28</v>
      </c>
      <c r="B15" s="265"/>
      <c r="C15" s="265"/>
      <c r="D15" s="265"/>
      <c r="E15" s="265"/>
      <c r="F15" s="265"/>
      <c r="G15" s="265"/>
      <c r="H15" s="265"/>
      <c r="I15" s="265"/>
      <c r="J15" s="266"/>
    </row>
    <row r="16" spans="1:10" s="41" customFormat="1" ht="4.9000000000000004" hidden="1" customHeight="1" outlineLevel="1" thickBot="1" x14ac:dyDescent="0.25">
      <c r="A16" s="43"/>
      <c r="B16" s="44"/>
      <c r="C16" s="84"/>
      <c r="D16" s="45"/>
      <c r="E16" s="45"/>
      <c r="F16" s="46"/>
      <c r="G16" s="45"/>
      <c r="H16" s="46"/>
      <c r="I16" s="46"/>
      <c r="J16" s="47"/>
    </row>
    <row r="17" spans="1:10" s="41" customFormat="1" ht="12" hidden="1" customHeight="1" outlineLevel="1" x14ac:dyDescent="0.2">
      <c r="A17" s="48" t="s">
        <v>22</v>
      </c>
      <c r="B17" s="49">
        <v>0</v>
      </c>
      <c r="C17" s="85">
        <v>0</v>
      </c>
      <c r="D17" s="51">
        <v>0</v>
      </c>
      <c r="E17" s="52">
        <v>0</v>
      </c>
      <c r="F17" s="52">
        <v>0</v>
      </c>
      <c r="G17" s="53" t="e">
        <v>#DIV/0!</v>
      </c>
      <c r="H17" s="50">
        <v>0</v>
      </c>
      <c r="I17" s="50">
        <v>0</v>
      </c>
      <c r="J17" s="54">
        <v>0</v>
      </c>
    </row>
    <row r="18" spans="1:10" s="41" customFormat="1" ht="12" hidden="1" customHeight="1" outlineLevel="2" x14ac:dyDescent="0.2">
      <c r="A18" s="55" t="s">
        <v>20</v>
      </c>
      <c r="B18" s="56">
        <v>0</v>
      </c>
      <c r="C18" s="86">
        <v>0</v>
      </c>
      <c r="D18" s="58">
        <v>0</v>
      </c>
      <c r="E18" s="59">
        <v>0</v>
      </c>
      <c r="F18" s="59">
        <v>0</v>
      </c>
      <c r="G18" s="60" t="e">
        <v>#DIV/0!</v>
      </c>
      <c r="H18" s="57">
        <v>0</v>
      </c>
      <c r="I18" s="57">
        <v>0</v>
      </c>
      <c r="J18" s="61">
        <v>0</v>
      </c>
    </row>
    <row r="19" spans="1:10" s="41" customFormat="1" ht="12" hidden="1" customHeight="1" outlineLevel="2" thickBot="1" x14ac:dyDescent="0.25">
      <c r="A19" s="63" t="s">
        <v>21</v>
      </c>
      <c r="B19" s="64">
        <v>0</v>
      </c>
      <c r="C19" s="87">
        <v>0</v>
      </c>
      <c r="D19" s="66">
        <v>0</v>
      </c>
      <c r="E19" s="67">
        <v>0</v>
      </c>
      <c r="F19" s="67">
        <v>0</v>
      </c>
      <c r="G19" s="68" t="e">
        <v>#DIV/0!</v>
      </c>
      <c r="H19" s="65">
        <v>0</v>
      </c>
      <c r="I19" s="65">
        <v>0</v>
      </c>
      <c r="J19" s="69">
        <v>0</v>
      </c>
    </row>
    <row r="20" spans="1:10" s="41" customFormat="1" ht="4.9000000000000004" hidden="1" customHeight="1" outlineLevel="1" thickBot="1" x14ac:dyDescent="0.25">
      <c r="A20" s="43"/>
      <c r="B20" s="44"/>
      <c r="C20" s="84"/>
      <c r="D20" s="45"/>
      <c r="E20" s="45"/>
      <c r="F20" s="46"/>
      <c r="G20" s="45"/>
      <c r="H20" s="46"/>
      <c r="I20" s="46"/>
      <c r="J20" s="47"/>
    </row>
    <row r="21" spans="1:10" s="41" customFormat="1" ht="12" hidden="1" customHeight="1" outlineLevel="1" x14ac:dyDescent="0.2">
      <c r="A21" s="48" t="s">
        <v>61</v>
      </c>
      <c r="B21" s="49">
        <v>0</v>
      </c>
      <c r="C21" s="85">
        <v>0</v>
      </c>
      <c r="D21" s="51">
        <v>0</v>
      </c>
      <c r="E21" s="52">
        <v>0</v>
      </c>
      <c r="F21" s="52">
        <v>0</v>
      </c>
      <c r="G21" s="53" t="e">
        <v>#DIV/0!</v>
      </c>
      <c r="H21" s="50">
        <v>0</v>
      </c>
      <c r="I21" s="50">
        <v>0</v>
      </c>
      <c r="J21" s="54">
        <v>0</v>
      </c>
    </row>
    <row r="22" spans="1:10" s="62" customFormat="1" ht="11.25" hidden="1" outlineLevel="2" x14ac:dyDescent="0.2">
      <c r="A22" s="55" t="s">
        <v>62</v>
      </c>
      <c r="B22" s="56">
        <v>0</v>
      </c>
      <c r="C22" s="86">
        <v>0</v>
      </c>
      <c r="D22" s="58">
        <v>0</v>
      </c>
      <c r="E22" s="59">
        <v>0</v>
      </c>
      <c r="F22" s="59">
        <v>0</v>
      </c>
      <c r="G22" s="60" t="e">
        <v>#DIV/0!</v>
      </c>
      <c r="H22" s="57">
        <v>0</v>
      </c>
      <c r="I22" s="57">
        <v>0</v>
      </c>
      <c r="J22" s="61">
        <v>0</v>
      </c>
    </row>
    <row r="23" spans="1:10" s="62" customFormat="1" hidden="1" outlineLevel="2" thickBot="1" x14ac:dyDescent="0.25">
      <c r="A23" s="63" t="s">
        <v>63</v>
      </c>
      <c r="B23" s="64">
        <v>0</v>
      </c>
      <c r="C23" s="87">
        <v>0</v>
      </c>
      <c r="D23" s="66">
        <v>0</v>
      </c>
      <c r="E23" s="67">
        <v>0</v>
      </c>
      <c r="F23" s="67">
        <v>0</v>
      </c>
      <c r="G23" s="68" t="e">
        <v>#DIV/0!</v>
      </c>
      <c r="H23" s="65">
        <v>0</v>
      </c>
      <c r="I23" s="65">
        <v>0</v>
      </c>
      <c r="J23" s="69">
        <v>0</v>
      </c>
    </row>
    <row r="24" spans="1:10" s="41" customFormat="1" ht="4.9000000000000004" hidden="1" customHeight="1" outlineLevel="1" thickBot="1" x14ac:dyDescent="0.25">
      <c r="A24" s="36"/>
      <c r="B24" s="37"/>
      <c r="C24" s="83"/>
      <c r="D24" s="38"/>
      <c r="E24" s="38"/>
      <c r="F24" s="39"/>
      <c r="G24" s="38"/>
      <c r="H24" s="39"/>
      <c r="I24" s="39"/>
      <c r="J24" s="40"/>
    </row>
    <row r="25" spans="1:10" s="41" customFormat="1" ht="12" hidden="1" customHeight="1" outlineLevel="1" x14ac:dyDescent="0.2">
      <c r="A25" s="48" t="s">
        <v>15</v>
      </c>
      <c r="B25" s="49">
        <v>0</v>
      </c>
      <c r="C25" s="85">
        <v>0</v>
      </c>
      <c r="D25" s="51">
        <v>0</v>
      </c>
      <c r="E25" s="52">
        <v>0</v>
      </c>
      <c r="F25" s="52">
        <v>0</v>
      </c>
      <c r="G25" s="53" t="e">
        <v>#DIV/0!</v>
      </c>
      <c r="H25" s="50">
        <v>0</v>
      </c>
      <c r="I25" s="50">
        <v>0</v>
      </c>
      <c r="J25" s="54">
        <v>0</v>
      </c>
    </row>
    <row r="26" spans="1:10" s="62" customFormat="1" ht="11.25" hidden="1" outlineLevel="2" x14ac:dyDescent="0.2">
      <c r="A26" s="55" t="s">
        <v>2</v>
      </c>
      <c r="B26" s="56">
        <v>0</v>
      </c>
      <c r="C26" s="86">
        <v>0</v>
      </c>
      <c r="D26" s="58">
        <v>0</v>
      </c>
      <c r="E26" s="59">
        <v>0</v>
      </c>
      <c r="F26" s="59">
        <v>0</v>
      </c>
      <c r="G26" s="60" t="e">
        <v>#DIV/0!</v>
      </c>
      <c r="H26" s="57">
        <v>0</v>
      </c>
      <c r="I26" s="57">
        <v>0</v>
      </c>
      <c r="J26" s="61">
        <v>0</v>
      </c>
    </row>
    <row r="27" spans="1:10" s="62" customFormat="1" ht="11.25" hidden="1" outlineLevel="2" x14ac:dyDescent="0.2">
      <c r="A27" s="55" t="s">
        <v>4</v>
      </c>
      <c r="B27" s="56">
        <v>0</v>
      </c>
      <c r="C27" s="86">
        <v>0</v>
      </c>
      <c r="D27" s="58">
        <v>0</v>
      </c>
      <c r="E27" s="59">
        <v>0</v>
      </c>
      <c r="F27" s="59">
        <v>0</v>
      </c>
      <c r="G27" s="60" t="e">
        <v>#DIV/0!</v>
      </c>
      <c r="H27" s="57">
        <v>0</v>
      </c>
      <c r="I27" s="57">
        <v>0</v>
      </c>
      <c r="J27" s="61">
        <v>0</v>
      </c>
    </row>
    <row r="28" spans="1:10" s="62" customFormat="1" ht="11.25" hidden="1" outlineLevel="2" x14ac:dyDescent="0.2">
      <c r="A28" s="70" t="s">
        <v>3</v>
      </c>
      <c r="B28" s="71">
        <v>0</v>
      </c>
      <c r="C28" s="88">
        <v>0</v>
      </c>
      <c r="D28" s="73">
        <v>0</v>
      </c>
      <c r="E28" s="74">
        <v>0</v>
      </c>
      <c r="F28" s="74">
        <v>0</v>
      </c>
      <c r="G28" s="75" t="e">
        <v>#DIV/0!</v>
      </c>
      <c r="H28" s="72">
        <v>0</v>
      </c>
      <c r="I28" s="72">
        <v>0</v>
      </c>
      <c r="J28" s="76">
        <v>0</v>
      </c>
    </row>
    <row r="29" spans="1:10" s="62" customFormat="1" hidden="1" outlineLevel="2" thickBot="1" x14ac:dyDescent="0.25">
      <c r="A29" s="70" t="s">
        <v>11</v>
      </c>
      <c r="B29" s="64">
        <v>0</v>
      </c>
      <c r="C29" s="88">
        <v>0</v>
      </c>
      <c r="D29" s="73">
        <v>0</v>
      </c>
      <c r="E29" s="74">
        <v>0</v>
      </c>
      <c r="F29" s="74">
        <v>0</v>
      </c>
      <c r="G29" s="68" t="e">
        <v>#DIV/0!</v>
      </c>
      <c r="H29" s="65">
        <v>0</v>
      </c>
      <c r="I29" s="65">
        <v>0</v>
      </c>
      <c r="J29" s="69">
        <v>0</v>
      </c>
    </row>
    <row r="30" spans="1:10" ht="4.9000000000000004" hidden="1" customHeight="1" outlineLevel="1" thickBot="1" x14ac:dyDescent="0.25">
      <c r="A30" s="36"/>
      <c r="B30" s="37"/>
      <c r="C30" s="83"/>
      <c r="D30" s="38"/>
      <c r="E30" s="38"/>
      <c r="F30" s="39"/>
      <c r="G30" s="38"/>
      <c r="H30" s="39"/>
      <c r="I30" s="39"/>
      <c r="J30" s="40"/>
    </row>
    <row r="31" spans="1:10" s="41" customFormat="1" ht="12" hidden="1" customHeight="1" outlineLevel="1" x14ac:dyDescent="0.2">
      <c r="A31" s="48" t="s">
        <v>16</v>
      </c>
      <c r="B31" s="49">
        <v>0</v>
      </c>
      <c r="C31" s="85">
        <v>0</v>
      </c>
      <c r="D31" s="51">
        <v>0</v>
      </c>
      <c r="E31" s="52">
        <v>0</v>
      </c>
      <c r="F31" s="52">
        <v>0</v>
      </c>
      <c r="G31" s="53" t="e">
        <v>#DIV/0!</v>
      </c>
      <c r="H31" s="50">
        <v>0</v>
      </c>
      <c r="I31" s="50">
        <v>0</v>
      </c>
      <c r="J31" s="54">
        <v>0</v>
      </c>
    </row>
    <row r="32" spans="1:10" s="62" customFormat="1" ht="11.25" hidden="1" outlineLevel="2" x14ac:dyDescent="0.2">
      <c r="A32" s="55" t="s">
        <v>9</v>
      </c>
      <c r="B32" s="56">
        <v>0</v>
      </c>
      <c r="C32" s="86">
        <v>0</v>
      </c>
      <c r="D32" s="58">
        <v>0</v>
      </c>
      <c r="E32" s="59">
        <v>0</v>
      </c>
      <c r="F32" s="59">
        <v>0</v>
      </c>
      <c r="G32" s="60" t="e">
        <v>#DIV/0!</v>
      </c>
      <c r="H32" s="57">
        <v>0</v>
      </c>
      <c r="I32" s="57">
        <v>0</v>
      </c>
      <c r="J32" s="61">
        <v>0</v>
      </c>
    </row>
    <row r="33" spans="1:10" s="62" customFormat="1" ht="11.25" hidden="1" outlineLevel="2" x14ac:dyDescent="0.2">
      <c r="A33" s="55" t="s">
        <v>10</v>
      </c>
      <c r="B33" s="56">
        <v>0</v>
      </c>
      <c r="C33" s="86">
        <v>0</v>
      </c>
      <c r="D33" s="58">
        <v>0</v>
      </c>
      <c r="E33" s="59">
        <v>0</v>
      </c>
      <c r="F33" s="59">
        <v>0</v>
      </c>
      <c r="G33" s="60" t="e">
        <v>#DIV/0!</v>
      </c>
      <c r="H33" s="57">
        <v>0</v>
      </c>
      <c r="I33" s="57">
        <v>0</v>
      </c>
      <c r="J33" s="61">
        <v>0</v>
      </c>
    </row>
    <row r="34" spans="1:10" s="62" customFormat="1" ht="11.25" hidden="1" outlineLevel="2" x14ac:dyDescent="0.2">
      <c r="A34" s="55" t="s">
        <v>41</v>
      </c>
      <c r="B34" s="56">
        <v>0</v>
      </c>
      <c r="C34" s="86">
        <v>0</v>
      </c>
      <c r="D34" s="58">
        <v>0</v>
      </c>
      <c r="E34" s="59">
        <v>0</v>
      </c>
      <c r="F34" s="59">
        <v>0</v>
      </c>
      <c r="G34" s="60" t="e">
        <v>#DIV/0!</v>
      </c>
      <c r="H34" s="57">
        <v>0</v>
      </c>
      <c r="I34" s="57">
        <v>0</v>
      </c>
      <c r="J34" s="61">
        <v>0</v>
      </c>
    </row>
    <row r="35" spans="1:10" s="62" customFormat="1" hidden="1" outlineLevel="2" thickBot="1" x14ac:dyDescent="0.25">
      <c r="A35" s="63" t="s">
        <v>11</v>
      </c>
      <c r="B35" s="64">
        <v>0</v>
      </c>
      <c r="C35" s="87">
        <v>0</v>
      </c>
      <c r="D35" s="66">
        <v>0</v>
      </c>
      <c r="E35" s="67">
        <v>0</v>
      </c>
      <c r="F35" s="67">
        <v>0</v>
      </c>
      <c r="G35" s="68" t="e">
        <v>#DIV/0!</v>
      </c>
      <c r="H35" s="65">
        <v>0</v>
      </c>
      <c r="I35" s="65">
        <v>0</v>
      </c>
      <c r="J35" s="69">
        <v>0</v>
      </c>
    </row>
    <row r="36" spans="1:10" s="41" customFormat="1" ht="4.9000000000000004" hidden="1" customHeight="1" outlineLevel="1" thickBot="1" x14ac:dyDescent="0.25">
      <c r="A36" s="36"/>
      <c r="B36" s="37"/>
      <c r="C36" s="83"/>
      <c r="D36" s="38"/>
      <c r="E36" s="38"/>
      <c r="F36" s="39"/>
      <c r="G36" s="38"/>
      <c r="H36" s="39"/>
      <c r="I36" s="39"/>
      <c r="J36" s="40"/>
    </row>
    <row r="37" spans="1:10" s="41" customFormat="1" ht="4.9000000000000004" hidden="1" customHeight="1" outlineLevel="1" thickBot="1" x14ac:dyDescent="0.25">
      <c r="A37" s="36"/>
      <c r="B37" s="37"/>
      <c r="C37" s="83"/>
      <c r="D37" s="38"/>
      <c r="E37" s="38"/>
      <c r="F37" s="39"/>
      <c r="G37" s="38"/>
      <c r="H37" s="39"/>
      <c r="I37" s="39"/>
      <c r="J37" s="40"/>
    </row>
    <row r="38" spans="1:10" s="41" customFormat="1" ht="12" hidden="1" customHeight="1" outlineLevel="1" x14ac:dyDescent="0.2">
      <c r="A38" s="134" t="s">
        <v>17</v>
      </c>
      <c r="B38" s="49">
        <v>0</v>
      </c>
      <c r="C38" s="85">
        <v>0</v>
      </c>
      <c r="D38" s="51">
        <v>0</v>
      </c>
      <c r="E38" s="52">
        <v>0</v>
      </c>
      <c r="F38" s="52">
        <v>0</v>
      </c>
      <c r="G38" s="53" t="e">
        <v>#DIV/0!</v>
      </c>
      <c r="H38" s="50">
        <v>0</v>
      </c>
      <c r="I38" s="50">
        <v>0</v>
      </c>
      <c r="J38" s="54">
        <v>0</v>
      </c>
    </row>
    <row r="39" spans="1:10" s="62" customFormat="1" ht="11.25" hidden="1" outlineLevel="2" x14ac:dyDescent="0.2">
      <c r="A39" s="135" t="s">
        <v>12</v>
      </c>
      <c r="B39" s="56">
        <v>0</v>
      </c>
      <c r="C39" s="86">
        <v>0</v>
      </c>
      <c r="D39" s="58">
        <v>0</v>
      </c>
      <c r="E39" s="59">
        <v>0</v>
      </c>
      <c r="F39" s="59">
        <v>0</v>
      </c>
      <c r="G39" s="60" t="e">
        <v>#DIV/0!</v>
      </c>
      <c r="H39" s="57">
        <v>0</v>
      </c>
      <c r="I39" s="57">
        <v>0</v>
      </c>
      <c r="J39" s="61">
        <v>0</v>
      </c>
    </row>
    <row r="40" spans="1:10" s="62" customFormat="1" ht="11.25" hidden="1" outlineLevel="2" x14ac:dyDescent="0.2">
      <c r="A40" s="135" t="s">
        <v>13</v>
      </c>
      <c r="B40" s="56">
        <v>0</v>
      </c>
      <c r="C40" s="86">
        <v>0</v>
      </c>
      <c r="D40" s="58">
        <v>0</v>
      </c>
      <c r="E40" s="59">
        <v>0</v>
      </c>
      <c r="F40" s="59">
        <v>0</v>
      </c>
      <c r="G40" s="60" t="e">
        <v>#DIV/0!</v>
      </c>
      <c r="H40" s="57">
        <v>0</v>
      </c>
      <c r="I40" s="57">
        <v>0</v>
      </c>
      <c r="J40" s="61">
        <v>0</v>
      </c>
    </row>
    <row r="41" spans="1:10" s="62" customFormat="1" ht="11.25" hidden="1" outlineLevel="2" x14ac:dyDescent="0.2">
      <c r="A41" s="135" t="s">
        <v>14</v>
      </c>
      <c r="B41" s="56">
        <v>0</v>
      </c>
      <c r="C41" s="86">
        <v>0</v>
      </c>
      <c r="D41" s="58">
        <v>0</v>
      </c>
      <c r="E41" s="59">
        <v>0</v>
      </c>
      <c r="F41" s="59">
        <v>0</v>
      </c>
      <c r="G41" s="60" t="e">
        <v>#DIV/0!</v>
      </c>
      <c r="H41" s="57">
        <v>0</v>
      </c>
      <c r="I41" s="57">
        <v>0</v>
      </c>
      <c r="J41" s="61">
        <v>0</v>
      </c>
    </row>
    <row r="42" spans="1:10" s="62" customFormat="1" hidden="1" outlineLevel="2" thickBot="1" x14ac:dyDescent="0.25">
      <c r="A42" s="136" t="s">
        <v>11</v>
      </c>
      <c r="B42" s="64">
        <v>0</v>
      </c>
      <c r="C42" s="87">
        <v>0</v>
      </c>
      <c r="D42" s="66">
        <v>0</v>
      </c>
      <c r="E42" s="67">
        <v>0</v>
      </c>
      <c r="F42" s="67">
        <v>0</v>
      </c>
      <c r="G42" s="68" t="e">
        <v>#DIV/0!</v>
      </c>
      <c r="H42" s="65">
        <v>0</v>
      </c>
      <c r="I42" s="65">
        <v>0</v>
      </c>
      <c r="J42" s="69">
        <v>0</v>
      </c>
    </row>
    <row r="43" spans="1:10" s="41" customFormat="1" ht="4.9000000000000004" hidden="1" customHeight="1" outlineLevel="1" thickBot="1" x14ac:dyDescent="0.25">
      <c r="A43" s="36"/>
      <c r="B43" s="37"/>
      <c r="C43" s="83"/>
      <c r="D43" s="38"/>
      <c r="E43" s="38"/>
      <c r="F43" s="39"/>
      <c r="G43" s="38"/>
      <c r="H43" s="39"/>
      <c r="I43" s="39"/>
      <c r="J43" s="40"/>
    </row>
    <row r="44" spans="1:10" s="41" customFormat="1" ht="12" hidden="1" customHeight="1" outlineLevel="1" x14ac:dyDescent="0.2">
      <c r="A44" s="48" t="s">
        <v>23</v>
      </c>
      <c r="B44" s="49">
        <v>0</v>
      </c>
      <c r="C44" s="85">
        <v>0</v>
      </c>
      <c r="D44" s="51">
        <v>0</v>
      </c>
      <c r="E44" s="52">
        <v>0</v>
      </c>
      <c r="F44" s="52">
        <v>0</v>
      </c>
      <c r="G44" s="53" t="e">
        <v>#DIV/0!</v>
      </c>
      <c r="H44" s="50">
        <v>0</v>
      </c>
      <c r="I44" s="50">
        <v>0</v>
      </c>
      <c r="J44" s="54">
        <v>0</v>
      </c>
    </row>
    <row r="45" spans="1:10" s="62" customFormat="1" ht="11.25" hidden="1" outlineLevel="2" x14ac:dyDescent="0.2">
      <c r="A45" s="55" t="s">
        <v>95</v>
      </c>
      <c r="B45" s="56">
        <v>0</v>
      </c>
      <c r="C45" s="86">
        <v>0</v>
      </c>
      <c r="D45" s="58">
        <v>0</v>
      </c>
      <c r="E45" s="59">
        <v>0</v>
      </c>
      <c r="F45" s="59">
        <v>0</v>
      </c>
      <c r="G45" s="60" t="e">
        <v>#DIV/0!</v>
      </c>
      <c r="H45" s="57">
        <v>0</v>
      </c>
      <c r="I45" s="57">
        <v>0</v>
      </c>
      <c r="J45" s="61">
        <v>0</v>
      </c>
    </row>
    <row r="46" spans="1:10" s="62" customFormat="1" ht="11.25" hidden="1" outlineLevel="2" x14ac:dyDescent="0.2">
      <c r="A46" s="55" t="s">
        <v>96</v>
      </c>
      <c r="B46" s="56">
        <v>0</v>
      </c>
      <c r="C46" s="86">
        <v>0</v>
      </c>
      <c r="D46" s="58">
        <v>0</v>
      </c>
      <c r="E46" s="59">
        <v>0</v>
      </c>
      <c r="F46" s="59">
        <v>0</v>
      </c>
      <c r="G46" s="60" t="e">
        <v>#DIV/0!</v>
      </c>
      <c r="H46" s="57">
        <v>0</v>
      </c>
      <c r="I46" s="57">
        <v>0</v>
      </c>
      <c r="J46" s="61">
        <v>0</v>
      </c>
    </row>
    <row r="47" spans="1:10" s="62" customFormat="1" hidden="1" outlineLevel="2" thickBot="1" x14ac:dyDescent="0.25">
      <c r="A47" s="70" t="s">
        <v>97</v>
      </c>
      <c r="B47" s="64">
        <v>0</v>
      </c>
      <c r="C47" s="88">
        <v>0</v>
      </c>
      <c r="D47" s="73">
        <v>0</v>
      </c>
      <c r="E47" s="74">
        <v>0</v>
      </c>
      <c r="F47" s="74">
        <v>0</v>
      </c>
      <c r="G47" s="68" t="e">
        <v>#DIV/0!</v>
      </c>
      <c r="H47" s="65">
        <v>0</v>
      </c>
      <c r="I47" s="65">
        <v>0</v>
      </c>
      <c r="J47" s="69">
        <v>0</v>
      </c>
    </row>
    <row r="48" spans="1:10" s="41" customFormat="1" ht="4.9000000000000004" hidden="1" customHeight="1" outlineLevel="1" thickBot="1" x14ac:dyDescent="0.25">
      <c r="A48" s="36"/>
      <c r="B48" s="37"/>
      <c r="C48" s="83"/>
      <c r="D48" s="38"/>
      <c r="E48" s="38"/>
      <c r="F48" s="39"/>
      <c r="G48" s="38"/>
      <c r="H48" s="39"/>
      <c r="I48" s="39"/>
      <c r="J48" s="40"/>
    </row>
    <row r="49" spans="1:10" s="41" customFormat="1" ht="12" hidden="1" customHeight="1" outlineLevel="1" x14ac:dyDescent="0.2">
      <c r="A49" s="48" t="s">
        <v>19</v>
      </c>
      <c r="B49" s="49">
        <v>0</v>
      </c>
      <c r="C49" s="85">
        <v>0</v>
      </c>
      <c r="D49" s="51">
        <v>0</v>
      </c>
      <c r="E49" s="52">
        <v>0</v>
      </c>
      <c r="F49" s="52">
        <v>0</v>
      </c>
      <c r="G49" s="53" t="e">
        <v>#DIV/0!</v>
      </c>
      <c r="H49" s="50">
        <v>0</v>
      </c>
      <c r="I49" s="50">
        <v>0</v>
      </c>
      <c r="J49" s="54">
        <v>0</v>
      </c>
    </row>
    <row r="50" spans="1:10" s="62" customFormat="1" ht="11.25" hidden="1" outlineLevel="2" x14ac:dyDescent="0.2">
      <c r="A50" s="55" t="s">
        <v>18</v>
      </c>
      <c r="B50" s="56">
        <v>0</v>
      </c>
      <c r="C50" s="86">
        <v>0</v>
      </c>
      <c r="D50" s="58">
        <v>0</v>
      </c>
      <c r="E50" s="59">
        <v>0</v>
      </c>
      <c r="F50" s="59">
        <v>0</v>
      </c>
      <c r="G50" s="60" t="e">
        <v>#DIV/0!</v>
      </c>
      <c r="H50" s="57">
        <v>0</v>
      </c>
      <c r="I50" s="57">
        <v>0</v>
      </c>
      <c r="J50" s="61">
        <v>0</v>
      </c>
    </row>
    <row r="51" spans="1:10" s="62" customFormat="1" ht="11.25" hidden="1" outlineLevel="2" x14ac:dyDescent="0.2">
      <c r="A51" s="70" t="s">
        <v>93</v>
      </c>
      <c r="B51" s="56">
        <v>0</v>
      </c>
      <c r="C51" s="86">
        <v>0</v>
      </c>
      <c r="D51" s="58">
        <v>0</v>
      </c>
      <c r="E51" s="59">
        <v>0</v>
      </c>
      <c r="F51" s="59">
        <v>0</v>
      </c>
      <c r="G51" s="60" t="e">
        <v>#DIV/0!</v>
      </c>
      <c r="H51" s="57">
        <v>0</v>
      </c>
      <c r="I51" s="57">
        <v>0</v>
      </c>
      <c r="J51" s="61">
        <v>0</v>
      </c>
    </row>
    <row r="52" spans="1:10" s="62" customFormat="1" ht="11.25" hidden="1" outlineLevel="2" x14ac:dyDescent="0.2">
      <c r="A52" s="126" t="s">
        <v>101</v>
      </c>
      <c r="B52" s="56">
        <v>0</v>
      </c>
      <c r="C52" s="86">
        <v>0</v>
      </c>
      <c r="D52" s="58">
        <v>0</v>
      </c>
      <c r="E52" s="59">
        <v>0</v>
      </c>
      <c r="F52" s="59">
        <v>0</v>
      </c>
      <c r="G52" s="60" t="e">
        <v>#DIV/0!</v>
      </c>
      <c r="H52" s="57">
        <v>0</v>
      </c>
      <c r="I52" s="57">
        <v>0</v>
      </c>
      <c r="J52" s="61">
        <v>0</v>
      </c>
    </row>
    <row r="53" spans="1:10" s="62" customFormat="1" hidden="1" outlineLevel="2" thickBot="1" x14ac:dyDescent="0.25">
      <c r="A53" s="127" t="s">
        <v>102</v>
      </c>
      <c r="B53" s="56">
        <v>0</v>
      </c>
      <c r="C53" s="86">
        <v>0</v>
      </c>
      <c r="D53" s="58">
        <v>0</v>
      </c>
      <c r="E53" s="59">
        <v>0</v>
      </c>
      <c r="F53" s="59">
        <v>0</v>
      </c>
      <c r="G53" s="60" t="e">
        <v>#DIV/0!</v>
      </c>
      <c r="H53" s="57">
        <v>0</v>
      </c>
      <c r="I53" s="57">
        <v>0</v>
      </c>
      <c r="J53" s="61">
        <v>0</v>
      </c>
    </row>
    <row r="54" spans="1:10" s="41" customFormat="1" ht="4.9000000000000004" hidden="1" customHeight="1" outlineLevel="1" thickBot="1" x14ac:dyDescent="0.25">
      <c r="A54" s="36"/>
      <c r="B54" s="37"/>
      <c r="C54" s="83"/>
      <c r="D54" s="38"/>
      <c r="E54" s="38"/>
      <c r="F54" s="39"/>
      <c r="G54" s="38"/>
      <c r="H54" s="39"/>
      <c r="I54" s="39"/>
      <c r="J54" s="40"/>
    </row>
    <row r="55" spans="1:10" s="41" customFormat="1" ht="45" hidden="1" outlineLevel="1" x14ac:dyDescent="0.2">
      <c r="A55" s="128" t="s">
        <v>94</v>
      </c>
      <c r="B55" s="49">
        <v>0</v>
      </c>
      <c r="C55" s="85">
        <v>0</v>
      </c>
      <c r="D55" s="51">
        <v>0</v>
      </c>
      <c r="E55" s="52">
        <v>0</v>
      </c>
      <c r="F55" s="52">
        <v>0</v>
      </c>
      <c r="G55" s="53" t="e">
        <v>#DIV/0!</v>
      </c>
      <c r="H55" s="50">
        <v>0</v>
      </c>
      <c r="I55" s="50">
        <v>0</v>
      </c>
      <c r="J55" s="54">
        <v>0</v>
      </c>
    </row>
    <row r="56" spans="1:10" s="62" customFormat="1" ht="11.25" hidden="1" outlineLevel="2" x14ac:dyDescent="0.2">
      <c r="A56" s="55" t="s">
        <v>20</v>
      </c>
      <c r="B56" s="56">
        <v>0</v>
      </c>
      <c r="C56" s="86">
        <v>0</v>
      </c>
      <c r="D56" s="58">
        <v>0</v>
      </c>
      <c r="E56" s="59">
        <v>0</v>
      </c>
      <c r="F56" s="59">
        <v>0</v>
      </c>
      <c r="G56" s="60" t="e">
        <v>#DIV/0!</v>
      </c>
      <c r="H56" s="57">
        <v>0</v>
      </c>
      <c r="I56" s="57">
        <v>0</v>
      </c>
      <c r="J56" s="61">
        <v>0</v>
      </c>
    </row>
    <row r="57" spans="1:10" s="62" customFormat="1" hidden="1" outlineLevel="2" thickBot="1" x14ac:dyDescent="0.25">
      <c r="A57" s="70" t="s">
        <v>21</v>
      </c>
      <c r="B57" s="64">
        <v>0</v>
      </c>
      <c r="C57" s="87">
        <v>0</v>
      </c>
      <c r="D57" s="66">
        <v>0</v>
      </c>
      <c r="E57" s="67">
        <v>0</v>
      </c>
      <c r="F57" s="67">
        <v>0</v>
      </c>
      <c r="G57" s="68" t="e">
        <v>#DIV/0!</v>
      </c>
      <c r="H57" s="65">
        <v>0</v>
      </c>
      <c r="I57" s="65">
        <v>0</v>
      </c>
      <c r="J57" s="69">
        <v>0</v>
      </c>
    </row>
    <row r="58" spans="1:10" s="41" customFormat="1" ht="4.9000000000000004" hidden="1" customHeight="1" outlineLevel="1" thickBot="1" x14ac:dyDescent="0.25">
      <c r="A58" s="36"/>
      <c r="B58" s="37"/>
      <c r="C58" s="83"/>
      <c r="D58" s="38"/>
      <c r="E58" s="38"/>
      <c r="F58" s="39"/>
      <c r="G58" s="38"/>
      <c r="H58" s="39"/>
      <c r="I58" s="39"/>
      <c r="J58" s="40"/>
    </row>
    <row r="59" spans="1:10" s="62" customFormat="1" hidden="1" outlineLevel="1" x14ac:dyDescent="0.2">
      <c r="A59" s="48" t="s">
        <v>42</v>
      </c>
      <c r="B59" s="49">
        <v>0</v>
      </c>
      <c r="C59" s="85">
        <v>0</v>
      </c>
      <c r="D59" s="51">
        <v>0</v>
      </c>
      <c r="E59" s="52">
        <v>0</v>
      </c>
      <c r="F59" s="52">
        <v>0</v>
      </c>
      <c r="G59" s="53" t="e">
        <v>#DIV/0!</v>
      </c>
      <c r="H59" s="50">
        <v>0</v>
      </c>
      <c r="I59" s="50">
        <v>0</v>
      </c>
      <c r="J59" s="54">
        <v>0</v>
      </c>
    </row>
    <row r="60" spans="1:10" s="62" customFormat="1" ht="11.25" hidden="1" outlineLevel="2" x14ac:dyDescent="0.2">
      <c r="A60" s="55" t="s">
        <v>43</v>
      </c>
      <c r="B60" s="56">
        <v>0</v>
      </c>
      <c r="C60" s="86">
        <v>0</v>
      </c>
      <c r="D60" s="58">
        <v>0</v>
      </c>
      <c r="E60" s="59">
        <v>0</v>
      </c>
      <c r="F60" s="59">
        <v>0</v>
      </c>
      <c r="G60" s="60" t="e">
        <v>#DIV/0!</v>
      </c>
      <c r="H60" s="57">
        <v>0</v>
      </c>
      <c r="I60" s="57">
        <v>0</v>
      </c>
      <c r="J60" s="61">
        <v>0</v>
      </c>
    </row>
    <row r="61" spans="1:10" s="62" customFormat="1" ht="11.25" hidden="1" outlineLevel="2" x14ac:dyDescent="0.2">
      <c r="A61" s="55" t="s">
        <v>44</v>
      </c>
      <c r="B61" s="56">
        <v>0</v>
      </c>
      <c r="C61" s="86">
        <v>0</v>
      </c>
      <c r="D61" s="58">
        <v>0</v>
      </c>
      <c r="E61" s="59">
        <v>0</v>
      </c>
      <c r="F61" s="59">
        <v>0</v>
      </c>
      <c r="G61" s="60" t="e">
        <v>#DIV/0!</v>
      </c>
      <c r="H61" s="57">
        <v>0</v>
      </c>
      <c r="I61" s="57">
        <v>0</v>
      </c>
      <c r="J61" s="61">
        <v>0</v>
      </c>
    </row>
    <row r="62" spans="1:10" s="62" customFormat="1" hidden="1" outlineLevel="2" thickBot="1" x14ac:dyDescent="0.25">
      <c r="A62" s="70" t="s">
        <v>11</v>
      </c>
      <c r="B62" s="64">
        <v>0</v>
      </c>
      <c r="C62" s="88">
        <v>0</v>
      </c>
      <c r="D62" s="73">
        <v>0</v>
      </c>
      <c r="E62" s="74">
        <v>0</v>
      </c>
      <c r="F62" s="74">
        <v>0</v>
      </c>
      <c r="G62" s="68" t="e">
        <v>#DIV/0!</v>
      </c>
      <c r="H62" s="65">
        <v>0</v>
      </c>
      <c r="I62" s="65">
        <v>0</v>
      </c>
      <c r="J62" s="69">
        <v>0</v>
      </c>
    </row>
    <row r="63" spans="1:10" s="41" customFormat="1" ht="4.9000000000000004" hidden="1" customHeight="1" outlineLevel="1" thickBot="1" x14ac:dyDescent="0.25">
      <c r="A63" s="36"/>
      <c r="B63" s="37"/>
      <c r="C63" s="83"/>
      <c r="D63" s="38"/>
      <c r="E63" s="38"/>
      <c r="F63" s="39"/>
      <c r="G63" s="38"/>
      <c r="H63" s="39"/>
      <c r="I63" s="39"/>
      <c r="J63" s="40"/>
    </row>
    <row r="64" spans="1:10" s="41" customFormat="1" ht="12.75" collapsed="1" thickBot="1" x14ac:dyDescent="0.25">
      <c r="A64" s="89" t="s">
        <v>35</v>
      </c>
      <c r="B64" s="90">
        <v>1</v>
      </c>
      <c r="C64" s="91">
        <v>2270098.5099999998</v>
      </c>
      <c r="D64" s="92">
        <v>5897293.8499999996</v>
      </c>
      <c r="E64" s="93">
        <v>0</v>
      </c>
      <c r="F64" s="93">
        <v>8167392.3599999994</v>
      </c>
      <c r="G64" s="94">
        <v>8167392.3599999994</v>
      </c>
      <c r="H64" s="95">
        <v>0</v>
      </c>
      <c r="I64" s="95">
        <v>0</v>
      </c>
      <c r="J64" s="96">
        <v>0</v>
      </c>
    </row>
    <row r="65" spans="1:10" s="41" customFormat="1" ht="4.9000000000000004" customHeight="1" thickBot="1" x14ac:dyDescent="0.25">
      <c r="A65" s="43"/>
      <c r="B65" s="44"/>
      <c r="C65" s="84"/>
      <c r="D65" s="45"/>
      <c r="E65" s="45"/>
      <c r="F65" s="46"/>
      <c r="G65" s="45"/>
      <c r="H65" s="46"/>
      <c r="I65" s="46"/>
      <c r="J65" s="47"/>
    </row>
    <row r="66" spans="1:10" s="41" customFormat="1" ht="12.75" outlineLevel="1" thickBot="1" x14ac:dyDescent="0.25">
      <c r="A66" s="264" t="s">
        <v>50</v>
      </c>
      <c r="B66" s="265"/>
      <c r="C66" s="265"/>
      <c r="D66" s="265"/>
      <c r="E66" s="265"/>
      <c r="F66" s="265"/>
      <c r="G66" s="265"/>
      <c r="H66" s="265"/>
      <c r="I66" s="265"/>
      <c r="J66" s="266"/>
    </row>
    <row r="67" spans="1:10" s="41" customFormat="1" ht="4.9000000000000004" customHeight="1" outlineLevel="1" thickBot="1" x14ac:dyDescent="0.25">
      <c r="A67" s="43"/>
      <c r="B67" s="44"/>
      <c r="C67" s="84"/>
      <c r="D67" s="45"/>
      <c r="E67" s="45"/>
      <c r="F67" s="46"/>
      <c r="G67" s="45"/>
      <c r="H67" s="46"/>
      <c r="I67" s="46"/>
      <c r="J67" s="47"/>
    </row>
    <row r="68" spans="1:10" s="41" customFormat="1" ht="12" customHeight="1" outlineLevel="1" x14ac:dyDescent="0.2">
      <c r="A68" s="48" t="s">
        <v>22</v>
      </c>
      <c r="B68" s="49">
        <v>1</v>
      </c>
      <c r="C68" s="85">
        <v>2270098.5099999998</v>
      </c>
      <c r="D68" s="51">
        <v>5897293.8499999996</v>
      </c>
      <c r="E68" s="52">
        <v>0</v>
      </c>
      <c r="F68" s="52">
        <v>8167392.3599999994</v>
      </c>
      <c r="G68" s="53">
        <v>8167392.3599999994</v>
      </c>
      <c r="H68" s="50">
        <v>0</v>
      </c>
      <c r="I68" s="50">
        <v>0</v>
      </c>
      <c r="J68" s="54">
        <v>0</v>
      </c>
    </row>
    <row r="69" spans="1:10" s="41" customFormat="1" ht="12" customHeight="1" outlineLevel="2" x14ac:dyDescent="0.2">
      <c r="A69" s="55" t="s">
        <v>20</v>
      </c>
      <c r="B69" s="56">
        <v>0</v>
      </c>
      <c r="C69" s="86">
        <v>0</v>
      </c>
      <c r="D69" s="58">
        <v>0</v>
      </c>
      <c r="E69" s="59">
        <v>0</v>
      </c>
      <c r="F69" s="59">
        <v>0</v>
      </c>
      <c r="G69" s="60">
        <v>0</v>
      </c>
      <c r="H69" s="57">
        <v>0</v>
      </c>
      <c r="I69" s="57">
        <v>0</v>
      </c>
      <c r="J69" s="61">
        <v>0</v>
      </c>
    </row>
    <row r="70" spans="1:10" s="41" customFormat="1" ht="12" customHeight="1" outlineLevel="2" thickBot="1" x14ac:dyDescent="0.25">
      <c r="A70" s="63" t="s">
        <v>21</v>
      </c>
      <c r="B70" s="64">
        <v>1</v>
      </c>
      <c r="C70" s="87">
        <v>2270098.5099999998</v>
      </c>
      <c r="D70" s="66">
        <v>5897293.8499999996</v>
      </c>
      <c r="E70" s="67">
        <v>0</v>
      </c>
      <c r="F70" s="67">
        <v>8167392.3599999994</v>
      </c>
      <c r="G70" s="68">
        <v>8167392.3599999994</v>
      </c>
      <c r="H70" s="65">
        <v>0</v>
      </c>
      <c r="I70" s="65">
        <v>0</v>
      </c>
      <c r="J70" s="69">
        <v>0</v>
      </c>
    </row>
    <row r="71" spans="1:10" s="41" customFormat="1" ht="4.9000000000000004" customHeight="1" outlineLevel="1" thickBot="1" x14ac:dyDescent="0.25">
      <c r="A71" s="43"/>
      <c r="B71" s="44"/>
      <c r="C71" s="84"/>
      <c r="D71" s="45"/>
      <c r="E71" s="45"/>
      <c r="F71" s="46"/>
      <c r="G71" s="45"/>
      <c r="H71" s="46"/>
      <c r="I71" s="46"/>
      <c r="J71" s="47"/>
    </row>
    <row r="72" spans="1:10" s="41" customFormat="1" ht="12" customHeight="1" outlineLevel="1" x14ac:dyDescent="0.2">
      <c r="A72" s="48" t="s">
        <v>61</v>
      </c>
      <c r="B72" s="49">
        <v>1</v>
      </c>
      <c r="C72" s="85">
        <v>2270098.5099999998</v>
      </c>
      <c r="D72" s="51">
        <v>5897293.8499999996</v>
      </c>
      <c r="E72" s="52">
        <v>0</v>
      </c>
      <c r="F72" s="52">
        <v>8167392.3599999994</v>
      </c>
      <c r="G72" s="53">
        <v>8167392.3599999994</v>
      </c>
      <c r="H72" s="50">
        <v>0</v>
      </c>
      <c r="I72" s="50">
        <v>0</v>
      </c>
      <c r="J72" s="54">
        <v>0</v>
      </c>
    </row>
    <row r="73" spans="1:10" s="62" customFormat="1" ht="11.25" outlineLevel="2" x14ac:dyDescent="0.2">
      <c r="A73" s="55" t="s">
        <v>62</v>
      </c>
      <c r="B73" s="56">
        <v>1</v>
      </c>
      <c r="C73" s="86">
        <v>2270098.5099999998</v>
      </c>
      <c r="D73" s="58">
        <v>5897293.8499999996</v>
      </c>
      <c r="E73" s="59">
        <v>0</v>
      </c>
      <c r="F73" s="59">
        <v>8167392.3599999994</v>
      </c>
      <c r="G73" s="60">
        <v>8167392.3599999994</v>
      </c>
      <c r="H73" s="57">
        <v>0</v>
      </c>
      <c r="I73" s="57">
        <v>0</v>
      </c>
      <c r="J73" s="61">
        <v>0</v>
      </c>
    </row>
    <row r="74" spans="1:10" s="62" customFormat="1" outlineLevel="2" thickBot="1" x14ac:dyDescent="0.25">
      <c r="A74" s="63" t="s">
        <v>63</v>
      </c>
      <c r="B74" s="64">
        <v>0</v>
      </c>
      <c r="C74" s="87">
        <v>0</v>
      </c>
      <c r="D74" s="66">
        <v>0</v>
      </c>
      <c r="E74" s="67">
        <v>0</v>
      </c>
      <c r="F74" s="67">
        <v>0</v>
      </c>
      <c r="G74" s="68">
        <v>0</v>
      </c>
      <c r="H74" s="65">
        <v>0</v>
      </c>
      <c r="I74" s="65">
        <v>0</v>
      </c>
      <c r="J74" s="69">
        <v>0</v>
      </c>
    </row>
    <row r="75" spans="1:10" s="41" customFormat="1" ht="4.9000000000000004" customHeight="1" outlineLevel="1" thickBot="1" x14ac:dyDescent="0.25">
      <c r="A75" s="36"/>
      <c r="B75" s="37"/>
      <c r="C75" s="83"/>
      <c r="D75" s="38"/>
      <c r="E75" s="38"/>
      <c r="F75" s="39"/>
      <c r="G75" s="38"/>
      <c r="H75" s="39"/>
      <c r="I75" s="39"/>
      <c r="J75" s="40"/>
    </row>
    <row r="76" spans="1:10" s="41" customFormat="1" ht="12" customHeight="1" outlineLevel="1" x14ac:dyDescent="0.2">
      <c r="A76" s="48" t="s">
        <v>15</v>
      </c>
      <c r="B76" s="49">
        <v>1</v>
      </c>
      <c r="C76" s="85">
        <v>2270098.5099999998</v>
      </c>
      <c r="D76" s="51">
        <v>5897293.8499999996</v>
      </c>
      <c r="E76" s="52">
        <v>0</v>
      </c>
      <c r="F76" s="52">
        <v>8167392.3599999994</v>
      </c>
      <c r="G76" s="53">
        <v>8167392.3599999994</v>
      </c>
      <c r="H76" s="50">
        <v>0</v>
      </c>
      <c r="I76" s="50">
        <v>0</v>
      </c>
      <c r="J76" s="54">
        <v>0</v>
      </c>
    </row>
    <row r="77" spans="1:10" s="62" customFormat="1" ht="11.25" outlineLevel="2" x14ac:dyDescent="0.2">
      <c r="A77" s="55" t="s">
        <v>2</v>
      </c>
      <c r="B77" s="56">
        <v>0</v>
      </c>
      <c r="C77" s="86">
        <v>0</v>
      </c>
      <c r="D77" s="58">
        <v>0</v>
      </c>
      <c r="E77" s="59">
        <v>0</v>
      </c>
      <c r="F77" s="59">
        <v>0</v>
      </c>
      <c r="G77" s="60">
        <v>0</v>
      </c>
      <c r="H77" s="57">
        <v>0</v>
      </c>
      <c r="I77" s="57">
        <v>0</v>
      </c>
      <c r="J77" s="61">
        <v>0</v>
      </c>
    </row>
    <row r="78" spans="1:10" s="62" customFormat="1" ht="11.25" outlineLevel="2" x14ac:dyDescent="0.2">
      <c r="A78" s="55" t="s">
        <v>4</v>
      </c>
      <c r="B78" s="56">
        <v>0</v>
      </c>
      <c r="C78" s="86">
        <v>0</v>
      </c>
      <c r="D78" s="58">
        <v>0</v>
      </c>
      <c r="E78" s="59">
        <v>0</v>
      </c>
      <c r="F78" s="59">
        <v>0</v>
      </c>
      <c r="G78" s="60">
        <v>0</v>
      </c>
      <c r="H78" s="57">
        <v>0</v>
      </c>
      <c r="I78" s="57">
        <v>0</v>
      </c>
      <c r="J78" s="61">
        <v>0</v>
      </c>
    </row>
    <row r="79" spans="1:10" s="62" customFormat="1" ht="11.25" outlineLevel="2" x14ac:dyDescent="0.2">
      <c r="A79" s="70" t="s">
        <v>3</v>
      </c>
      <c r="B79" s="71">
        <v>1</v>
      </c>
      <c r="C79" s="88">
        <v>2270098.5099999998</v>
      </c>
      <c r="D79" s="73">
        <v>5897293.8499999996</v>
      </c>
      <c r="E79" s="74">
        <v>0</v>
      </c>
      <c r="F79" s="74">
        <v>8167392.3599999994</v>
      </c>
      <c r="G79" s="75">
        <v>8167392.3599999994</v>
      </c>
      <c r="H79" s="72">
        <v>0</v>
      </c>
      <c r="I79" s="72">
        <v>0</v>
      </c>
      <c r="J79" s="76">
        <v>0</v>
      </c>
    </row>
    <row r="80" spans="1:10" s="62" customFormat="1" outlineLevel="2" thickBot="1" x14ac:dyDescent="0.25">
      <c r="A80" s="70" t="s">
        <v>11</v>
      </c>
      <c r="B80" s="64">
        <v>0</v>
      </c>
      <c r="C80" s="88">
        <v>0</v>
      </c>
      <c r="D80" s="73">
        <v>0</v>
      </c>
      <c r="E80" s="74">
        <v>0</v>
      </c>
      <c r="F80" s="74">
        <v>0</v>
      </c>
      <c r="G80" s="68">
        <v>0</v>
      </c>
      <c r="H80" s="65">
        <v>0</v>
      </c>
      <c r="I80" s="65">
        <v>0</v>
      </c>
      <c r="J80" s="69">
        <v>0</v>
      </c>
    </row>
    <row r="81" spans="1:10" ht="4.9000000000000004" customHeight="1" outlineLevel="1" thickBot="1" x14ac:dyDescent="0.25">
      <c r="A81" s="36"/>
      <c r="B81" s="37"/>
      <c r="C81" s="83"/>
      <c r="D81" s="38"/>
      <c r="E81" s="38"/>
      <c r="F81" s="39"/>
      <c r="G81" s="38"/>
      <c r="H81" s="39"/>
      <c r="I81" s="39"/>
      <c r="J81" s="40"/>
    </row>
    <row r="82" spans="1:10" s="41" customFormat="1" ht="12" customHeight="1" outlineLevel="1" x14ac:dyDescent="0.2">
      <c r="A82" s="48" t="s">
        <v>16</v>
      </c>
      <c r="B82" s="49">
        <v>1</v>
      </c>
      <c r="C82" s="85">
        <v>2270098.5099999998</v>
      </c>
      <c r="D82" s="51">
        <v>5897293.8499999996</v>
      </c>
      <c r="E82" s="52">
        <v>0</v>
      </c>
      <c r="F82" s="52">
        <v>8167392.3599999994</v>
      </c>
      <c r="G82" s="53">
        <v>8167392.3599999994</v>
      </c>
      <c r="H82" s="50">
        <v>0</v>
      </c>
      <c r="I82" s="50">
        <v>0</v>
      </c>
      <c r="J82" s="54">
        <v>0</v>
      </c>
    </row>
    <row r="83" spans="1:10" s="62" customFormat="1" ht="11.25" outlineLevel="2" x14ac:dyDescent="0.2">
      <c r="A83" s="55" t="s">
        <v>24</v>
      </c>
      <c r="B83" s="56">
        <v>1</v>
      </c>
      <c r="C83" s="86">
        <v>2270098.5099999998</v>
      </c>
      <c r="D83" s="58">
        <v>5897293.8499999996</v>
      </c>
      <c r="E83" s="59">
        <v>0</v>
      </c>
      <c r="F83" s="59">
        <v>8167392.3599999994</v>
      </c>
      <c r="G83" s="60">
        <v>8167392.3599999994</v>
      </c>
      <c r="H83" s="57">
        <v>0</v>
      </c>
      <c r="I83" s="57">
        <v>0</v>
      </c>
      <c r="J83" s="61">
        <v>0</v>
      </c>
    </row>
    <row r="84" spans="1:10" s="62" customFormat="1" ht="11.25" outlineLevel="2" x14ac:dyDescent="0.2">
      <c r="A84" s="55" t="s">
        <v>26</v>
      </c>
      <c r="B84" s="56">
        <v>0</v>
      </c>
      <c r="C84" s="86">
        <v>0</v>
      </c>
      <c r="D84" s="58">
        <v>0</v>
      </c>
      <c r="E84" s="59">
        <v>0</v>
      </c>
      <c r="F84" s="59">
        <v>0</v>
      </c>
      <c r="G84" s="60">
        <v>0</v>
      </c>
      <c r="H84" s="57">
        <v>0</v>
      </c>
      <c r="I84" s="57">
        <v>0</v>
      </c>
      <c r="J84" s="61">
        <v>0</v>
      </c>
    </row>
    <row r="85" spans="1:10" s="62" customFormat="1" outlineLevel="2" thickBot="1" x14ac:dyDescent="0.25">
      <c r="A85" s="63" t="s">
        <v>11</v>
      </c>
      <c r="B85" s="64">
        <v>0</v>
      </c>
      <c r="C85" s="87">
        <v>0</v>
      </c>
      <c r="D85" s="66">
        <v>0</v>
      </c>
      <c r="E85" s="67">
        <v>0</v>
      </c>
      <c r="F85" s="67">
        <v>0</v>
      </c>
      <c r="G85" s="68">
        <v>0</v>
      </c>
      <c r="H85" s="65">
        <v>0</v>
      </c>
      <c r="I85" s="65">
        <v>0</v>
      </c>
      <c r="J85" s="69">
        <v>0</v>
      </c>
    </row>
    <row r="86" spans="1:10" s="41" customFormat="1" ht="4.9000000000000004" customHeight="1" outlineLevel="1" thickBot="1" x14ac:dyDescent="0.25">
      <c r="A86" s="36"/>
      <c r="B86" s="37"/>
      <c r="C86" s="83"/>
      <c r="D86" s="38"/>
      <c r="E86" s="38"/>
      <c r="F86" s="39"/>
      <c r="G86" s="38"/>
      <c r="H86" s="39"/>
      <c r="I86" s="39"/>
      <c r="J86" s="40"/>
    </row>
    <row r="87" spans="1:10" s="41" customFormat="1" ht="12" customHeight="1" outlineLevel="1" x14ac:dyDescent="0.2">
      <c r="A87" s="133" t="s">
        <v>17</v>
      </c>
      <c r="B87" s="49">
        <v>1</v>
      </c>
      <c r="C87" s="85">
        <v>2270098.5099999998</v>
      </c>
      <c r="D87" s="51">
        <v>5897293.8499999996</v>
      </c>
      <c r="E87" s="52">
        <v>0</v>
      </c>
      <c r="F87" s="52">
        <v>8167392.3599999994</v>
      </c>
      <c r="G87" s="53">
        <v>8167392.3599999994</v>
      </c>
      <c r="H87" s="50">
        <v>0</v>
      </c>
      <c r="I87" s="50">
        <v>0</v>
      </c>
      <c r="J87" s="54">
        <v>0</v>
      </c>
    </row>
    <row r="88" spans="1:10" s="62" customFormat="1" ht="11.25" outlineLevel="2" x14ac:dyDescent="0.2">
      <c r="A88" s="55" t="s">
        <v>12</v>
      </c>
      <c r="B88" s="56">
        <v>0</v>
      </c>
      <c r="C88" s="86">
        <v>0</v>
      </c>
      <c r="D88" s="58">
        <v>0</v>
      </c>
      <c r="E88" s="59">
        <v>0</v>
      </c>
      <c r="F88" s="59">
        <v>0</v>
      </c>
      <c r="G88" s="60">
        <v>0</v>
      </c>
      <c r="H88" s="57">
        <v>0</v>
      </c>
      <c r="I88" s="57">
        <v>0</v>
      </c>
      <c r="J88" s="61">
        <v>0</v>
      </c>
    </row>
    <row r="89" spans="1:10" s="62" customFormat="1" ht="11.25" outlineLevel="2" x14ac:dyDescent="0.2">
      <c r="A89" s="55" t="s">
        <v>13</v>
      </c>
      <c r="B89" s="56">
        <v>1</v>
      </c>
      <c r="C89" s="86">
        <v>2270098.5099999998</v>
      </c>
      <c r="D89" s="58">
        <v>5897293.8499999996</v>
      </c>
      <c r="E89" s="59">
        <v>0</v>
      </c>
      <c r="F89" s="59">
        <v>8167392.3599999994</v>
      </c>
      <c r="G89" s="60">
        <v>8167392.3599999994</v>
      </c>
      <c r="H89" s="57">
        <v>0</v>
      </c>
      <c r="I89" s="57">
        <v>0</v>
      </c>
      <c r="J89" s="61">
        <v>0</v>
      </c>
    </row>
    <row r="90" spans="1:10" s="62" customFormat="1" ht="11.25" outlineLevel="2" x14ac:dyDescent="0.2">
      <c r="A90" s="55" t="s">
        <v>14</v>
      </c>
      <c r="B90" s="56">
        <v>0</v>
      </c>
      <c r="C90" s="86">
        <v>0</v>
      </c>
      <c r="D90" s="58">
        <v>0</v>
      </c>
      <c r="E90" s="59">
        <v>0</v>
      </c>
      <c r="F90" s="59">
        <v>0</v>
      </c>
      <c r="G90" s="60">
        <v>0</v>
      </c>
      <c r="H90" s="57">
        <v>0</v>
      </c>
      <c r="I90" s="57">
        <v>0</v>
      </c>
      <c r="J90" s="61">
        <v>0</v>
      </c>
    </row>
    <row r="91" spans="1:10" s="62" customFormat="1" outlineLevel="2" thickBot="1" x14ac:dyDescent="0.25">
      <c r="A91" s="63" t="s">
        <v>11</v>
      </c>
      <c r="B91" s="64">
        <v>0</v>
      </c>
      <c r="C91" s="87">
        <v>0</v>
      </c>
      <c r="D91" s="66">
        <v>0</v>
      </c>
      <c r="E91" s="67">
        <v>0</v>
      </c>
      <c r="F91" s="67">
        <v>0</v>
      </c>
      <c r="G91" s="68">
        <v>0</v>
      </c>
      <c r="H91" s="65">
        <v>0</v>
      </c>
      <c r="I91" s="65">
        <v>0</v>
      </c>
      <c r="J91" s="69">
        <v>0</v>
      </c>
    </row>
    <row r="92" spans="1:10" s="41" customFormat="1" ht="4.9000000000000004" customHeight="1" outlineLevel="1" thickBot="1" x14ac:dyDescent="0.25">
      <c r="A92" s="36"/>
      <c r="B92" s="37"/>
      <c r="C92" s="83"/>
      <c r="D92" s="38"/>
      <c r="E92" s="38"/>
      <c r="F92" s="39"/>
      <c r="G92" s="38"/>
      <c r="H92" s="39"/>
      <c r="I92" s="39"/>
      <c r="J92" s="40"/>
    </row>
    <row r="93" spans="1:10" s="41" customFormat="1" ht="12" customHeight="1" outlineLevel="1" x14ac:dyDescent="0.2">
      <c r="A93" s="48" t="s">
        <v>23</v>
      </c>
      <c r="B93" s="49">
        <v>1</v>
      </c>
      <c r="C93" s="85">
        <v>2270098.5099999998</v>
      </c>
      <c r="D93" s="51">
        <v>5897293.8499999996</v>
      </c>
      <c r="E93" s="52">
        <v>0</v>
      </c>
      <c r="F93" s="52">
        <v>8167392.3599999994</v>
      </c>
      <c r="G93" s="53">
        <v>8167392.3599999994</v>
      </c>
      <c r="H93" s="50">
        <v>0</v>
      </c>
      <c r="I93" s="50">
        <v>0</v>
      </c>
      <c r="J93" s="54">
        <v>0</v>
      </c>
    </row>
    <row r="94" spans="1:10" s="62" customFormat="1" ht="11.25" outlineLevel="2" x14ac:dyDescent="0.2">
      <c r="A94" s="55" t="s">
        <v>95</v>
      </c>
      <c r="B94" s="56">
        <v>1</v>
      </c>
      <c r="C94" s="86">
        <v>2270098.5099999998</v>
      </c>
      <c r="D94" s="58">
        <v>5897293.8499999996</v>
      </c>
      <c r="E94" s="59">
        <v>0</v>
      </c>
      <c r="F94" s="59">
        <v>8167392.3599999994</v>
      </c>
      <c r="G94" s="60">
        <v>8167392.3599999994</v>
      </c>
      <c r="H94" s="57">
        <v>0</v>
      </c>
      <c r="I94" s="57">
        <v>0</v>
      </c>
      <c r="J94" s="61">
        <v>0</v>
      </c>
    </row>
    <row r="95" spans="1:10" s="62" customFormat="1" ht="11.25" outlineLevel="2" x14ac:dyDescent="0.2">
      <c r="A95" s="55" t="s">
        <v>96</v>
      </c>
      <c r="B95" s="56">
        <v>0</v>
      </c>
      <c r="C95" s="86">
        <v>0</v>
      </c>
      <c r="D95" s="58">
        <v>0</v>
      </c>
      <c r="E95" s="59">
        <v>0</v>
      </c>
      <c r="F95" s="59">
        <v>0</v>
      </c>
      <c r="G95" s="60">
        <v>0</v>
      </c>
      <c r="H95" s="57">
        <v>0</v>
      </c>
      <c r="I95" s="57">
        <v>0</v>
      </c>
      <c r="J95" s="61">
        <v>0</v>
      </c>
    </row>
    <row r="96" spans="1:10" s="62" customFormat="1" outlineLevel="2" thickBot="1" x14ac:dyDescent="0.25">
      <c r="A96" s="70" t="s">
        <v>97</v>
      </c>
      <c r="B96" s="64">
        <v>0</v>
      </c>
      <c r="C96" s="88">
        <v>0</v>
      </c>
      <c r="D96" s="73">
        <v>0</v>
      </c>
      <c r="E96" s="74">
        <v>0</v>
      </c>
      <c r="F96" s="74">
        <v>0</v>
      </c>
      <c r="G96" s="68">
        <v>0</v>
      </c>
      <c r="H96" s="65">
        <v>0</v>
      </c>
      <c r="I96" s="65">
        <v>0</v>
      </c>
      <c r="J96" s="69">
        <v>0</v>
      </c>
    </row>
    <row r="97" spans="1:10" s="41" customFormat="1" ht="4.9000000000000004" customHeight="1" outlineLevel="1" thickBot="1" x14ac:dyDescent="0.25">
      <c r="A97" s="36"/>
      <c r="B97" s="37"/>
      <c r="C97" s="83"/>
      <c r="D97" s="38"/>
      <c r="E97" s="38"/>
      <c r="F97" s="39"/>
      <c r="G97" s="38"/>
      <c r="H97" s="39"/>
      <c r="I97" s="39"/>
      <c r="J97" s="40"/>
    </row>
    <row r="98" spans="1:10" s="41" customFormat="1" ht="12" customHeight="1" outlineLevel="1" x14ac:dyDescent="0.2">
      <c r="A98" s="48" t="s">
        <v>19</v>
      </c>
      <c r="B98" s="49">
        <v>1</v>
      </c>
      <c r="C98" s="85">
        <v>2270098.5099999998</v>
      </c>
      <c r="D98" s="51">
        <v>5897293.8499999996</v>
      </c>
      <c r="E98" s="52">
        <v>0</v>
      </c>
      <c r="F98" s="52">
        <v>8167392.3599999994</v>
      </c>
      <c r="G98" s="53">
        <v>8167392.3599999994</v>
      </c>
      <c r="H98" s="50">
        <v>0</v>
      </c>
      <c r="I98" s="50">
        <v>0</v>
      </c>
      <c r="J98" s="54">
        <v>0</v>
      </c>
    </row>
    <row r="99" spans="1:10" s="62" customFormat="1" ht="11.25" outlineLevel="2" x14ac:dyDescent="0.2">
      <c r="A99" s="55" t="s">
        <v>18</v>
      </c>
      <c r="B99" s="56">
        <v>0</v>
      </c>
      <c r="C99" s="86">
        <v>0</v>
      </c>
      <c r="D99" s="58">
        <v>0</v>
      </c>
      <c r="E99" s="59">
        <v>0</v>
      </c>
      <c r="F99" s="59">
        <v>0</v>
      </c>
      <c r="G99" s="60">
        <v>0</v>
      </c>
      <c r="H99" s="57">
        <v>0</v>
      </c>
      <c r="I99" s="57">
        <v>0</v>
      </c>
      <c r="J99" s="61">
        <v>0</v>
      </c>
    </row>
    <row r="100" spans="1:10" s="62" customFormat="1" ht="11.25" outlineLevel="2" x14ac:dyDescent="0.2">
      <c r="A100" s="70" t="s">
        <v>93</v>
      </c>
      <c r="B100" s="56">
        <v>0</v>
      </c>
      <c r="C100" s="86">
        <v>0</v>
      </c>
      <c r="D100" s="58">
        <v>0</v>
      </c>
      <c r="E100" s="59">
        <v>0</v>
      </c>
      <c r="F100" s="59">
        <v>0</v>
      </c>
      <c r="G100" s="60">
        <v>0</v>
      </c>
      <c r="H100" s="57">
        <v>0</v>
      </c>
      <c r="I100" s="57">
        <v>0</v>
      </c>
      <c r="J100" s="61">
        <v>0</v>
      </c>
    </row>
    <row r="101" spans="1:10" s="62" customFormat="1" ht="11.25" outlineLevel="2" x14ac:dyDescent="0.2">
      <c r="A101" s="126" t="s">
        <v>101</v>
      </c>
      <c r="B101" s="56">
        <v>0</v>
      </c>
      <c r="C101" s="86">
        <v>0</v>
      </c>
      <c r="D101" s="58">
        <v>0</v>
      </c>
      <c r="E101" s="59">
        <v>0</v>
      </c>
      <c r="F101" s="59">
        <v>0</v>
      </c>
      <c r="G101" s="60">
        <v>0</v>
      </c>
      <c r="H101" s="57">
        <v>0</v>
      </c>
      <c r="I101" s="57">
        <v>0</v>
      </c>
      <c r="J101" s="61">
        <v>0</v>
      </c>
    </row>
    <row r="102" spans="1:10" s="62" customFormat="1" outlineLevel="2" thickBot="1" x14ac:dyDescent="0.25">
      <c r="A102" s="127" t="s">
        <v>102</v>
      </c>
      <c r="B102" s="56">
        <v>1</v>
      </c>
      <c r="C102" s="86">
        <v>2270098.5099999998</v>
      </c>
      <c r="D102" s="58">
        <v>5897293.8499999996</v>
      </c>
      <c r="E102" s="59">
        <v>0</v>
      </c>
      <c r="F102" s="59">
        <v>8167392.3599999994</v>
      </c>
      <c r="G102" s="60">
        <v>8167392.3599999994</v>
      </c>
      <c r="H102" s="57">
        <v>0</v>
      </c>
      <c r="I102" s="57">
        <v>0</v>
      </c>
      <c r="J102" s="61">
        <v>0</v>
      </c>
    </row>
    <row r="103" spans="1:10" s="41" customFormat="1" ht="4.9000000000000004" customHeight="1" outlineLevel="1" thickBot="1" x14ac:dyDescent="0.25">
      <c r="A103" s="36"/>
      <c r="B103" s="37"/>
      <c r="C103" s="83"/>
      <c r="D103" s="38"/>
      <c r="E103" s="38"/>
      <c r="F103" s="39"/>
      <c r="G103" s="38"/>
      <c r="H103" s="39"/>
      <c r="I103" s="39"/>
      <c r="J103" s="40"/>
    </row>
    <row r="104" spans="1:10" s="41" customFormat="1" ht="45" outlineLevel="1" x14ac:dyDescent="0.2">
      <c r="A104" s="128" t="s">
        <v>94</v>
      </c>
      <c r="B104" s="49">
        <v>1</v>
      </c>
      <c r="C104" s="85">
        <v>2270098.5099999998</v>
      </c>
      <c r="D104" s="51">
        <v>5897293.8499999996</v>
      </c>
      <c r="E104" s="52">
        <v>0</v>
      </c>
      <c r="F104" s="52">
        <v>8167392.3599999994</v>
      </c>
      <c r="G104" s="53">
        <v>8167392.3599999994</v>
      </c>
      <c r="H104" s="50">
        <v>0</v>
      </c>
      <c r="I104" s="50">
        <v>0</v>
      </c>
      <c r="J104" s="54">
        <v>0</v>
      </c>
    </row>
    <row r="105" spans="1:10" s="62" customFormat="1" ht="11.25" outlineLevel="2" x14ac:dyDescent="0.2">
      <c r="A105" s="55" t="s">
        <v>20</v>
      </c>
      <c r="B105" s="56">
        <v>0</v>
      </c>
      <c r="C105" s="86">
        <v>0</v>
      </c>
      <c r="D105" s="58">
        <v>0</v>
      </c>
      <c r="E105" s="59">
        <v>0</v>
      </c>
      <c r="F105" s="59">
        <v>0</v>
      </c>
      <c r="G105" s="60">
        <v>0</v>
      </c>
      <c r="H105" s="57">
        <v>0</v>
      </c>
      <c r="I105" s="57">
        <v>0</v>
      </c>
      <c r="J105" s="61">
        <v>0</v>
      </c>
    </row>
    <row r="106" spans="1:10" s="62" customFormat="1" outlineLevel="2" thickBot="1" x14ac:dyDescent="0.25">
      <c r="A106" s="70" t="s">
        <v>21</v>
      </c>
      <c r="B106" s="64">
        <v>1</v>
      </c>
      <c r="C106" s="87"/>
      <c r="D106" s="66">
        <v>5897293.8499999996</v>
      </c>
      <c r="E106" s="67">
        <v>0</v>
      </c>
      <c r="F106" s="67">
        <v>8167392.3599999994</v>
      </c>
      <c r="G106" s="68">
        <v>8167392.3599999994</v>
      </c>
      <c r="H106" s="65">
        <v>0</v>
      </c>
      <c r="I106" s="65">
        <v>0</v>
      </c>
      <c r="J106" s="69">
        <v>0</v>
      </c>
    </row>
    <row r="107" spans="1:10" s="41" customFormat="1" ht="4.9000000000000004" customHeight="1" outlineLevel="1" thickBot="1" x14ac:dyDescent="0.25">
      <c r="A107" s="36"/>
      <c r="B107" s="37"/>
      <c r="C107" s="83"/>
      <c r="D107" s="38"/>
      <c r="E107" s="38"/>
      <c r="F107" s="39"/>
      <c r="G107" s="38"/>
      <c r="H107" s="39"/>
      <c r="I107" s="39"/>
      <c r="J107" s="40"/>
    </row>
    <row r="108" spans="1:10" s="62" customFormat="1" outlineLevel="1" x14ac:dyDescent="0.2">
      <c r="A108" s="48" t="s">
        <v>42</v>
      </c>
      <c r="B108" s="49">
        <v>1</v>
      </c>
      <c r="C108" s="85">
        <v>2270098.5099999998</v>
      </c>
      <c r="D108" s="51">
        <v>5897293.8499999996</v>
      </c>
      <c r="E108" s="52">
        <v>0</v>
      </c>
      <c r="F108" s="52">
        <v>8167392.3599999994</v>
      </c>
      <c r="G108" s="53">
        <v>8167392.3599999994</v>
      </c>
      <c r="H108" s="50">
        <v>0</v>
      </c>
      <c r="I108" s="50">
        <v>0</v>
      </c>
      <c r="J108" s="54">
        <v>0</v>
      </c>
    </row>
    <row r="109" spans="1:10" s="62" customFormat="1" ht="11.25" outlineLevel="2" x14ac:dyDescent="0.2">
      <c r="A109" s="55" t="s">
        <v>43</v>
      </c>
      <c r="B109" s="56">
        <v>1</v>
      </c>
      <c r="C109" s="86">
        <v>2270098.5099999998</v>
      </c>
      <c r="D109" s="58">
        <v>5897293.8499999996</v>
      </c>
      <c r="E109" s="59">
        <v>0</v>
      </c>
      <c r="F109" s="59">
        <v>8167392.3599999994</v>
      </c>
      <c r="G109" s="60">
        <v>8167392.3599999994</v>
      </c>
      <c r="H109" s="57">
        <v>0</v>
      </c>
      <c r="I109" s="57">
        <v>0</v>
      </c>
      <c r="J109" s="61">
        <v>0</v>
      </c>
    </row>
    <row r="110" spans="1:10" s="62" customFormat="1" ht="11.25" outlineLevel="2" x14ac:dyDescent="0.2">
      <c r="A110" s="55" t="s">
        <v>44</v>
      </c>
      <c r="B110" s="56">
        <v>0</v>
      </c>
      <c r="C110" s="86">
        <v>0</v>
      </c>
      <c r="D110" s="58">
        <v>0</v>
      </c>
      <c r="E110" s="59">
        <v>0</v>
      </c>
      <c r="F110" s="59">
        <v>0</v>
      </c>
      <c r="G110" s="60"/>
      <c r="H110" s="57">
        <v>0</v>
      </c>
      <c r="I110" s="57">
        <v>0</v>
      </c>
      <c r="J110" s="61">
        <v>0</v>
      </c>
    </row>
    <row r="111" spans="1:10" s="62" customFormat="1" outlineLevel="2" thickBot="1" x14ac:dyDescent="0.25">
      <c r="A111" s="70" t="s">
        <v>11</v>
      </c>
      <c r="B111" s="64" t="s">
        <v>222</v>
      </c>
      <c r="C111" s="88" t="s">
        <v>222</v>
      </c>
      <c r="D111" s="73" t="s">
        <v>222</v>
      </c>
      <c r="E111" s="74" t="s">
        <v>222</v>
      </c>
      <c r="F111" s="74" t="s">
        <v>222</v>
      </c>
      <c r="G111" s="68">
        <v>0</v>
      </c>
      <c r="H111" s="65" t="s">
        <v>222</v>
      </c>
      <c r="I111" s="65" t="s">
        <v>222</v>
      </c>
      <c r="J111" s="69" t="s">
        <v>222</v>
      </c>
    </row>
    <row r="112" spans="1:10" s="41" customFormat="1" ht="4.9000000000000004" customHeight="1" outlineLevel="1" thickBot="1" x14ac:dyDescent="0.25">
      <c r="A112" s="36"/>
      <c r="B112" s="37"/>
      <c r="C112" s="83"/>
      <c r="D112" s="38"/>
      <c r="E112" s="38"/>
      <c r="F112" s="39"/>
      <c r="G112" s="38"/>
      <c r="H112" s="39"/>
      <c r="I112" s="39"/>
      <c r="J112" s="40"/>
    </row>
    <row r="113" spans="1:10" s="41" customFormat="1" ht="12.75" thickBot="1" x14ac:dyDescent="0.25">
      <c r="A113" s="89" t="s">
        <v>30</v>
      </c>
      <c r="B113" s="90">
        <v>23</v>
      </c>
      <c r="C113" s="91">
        <v>10279956.82</v>
      </c>
      <c r="D113" s="92">
        <v>4945664.5</v>
      </c>
      <c r="E113" s="93">
        <v>0</v>
      </c>
      <c r="F113" s="93">
        <v>15225621.32</v>
      </c>
      <c r="G113" s="94">
        <v>661983.53565217392</v>
      </c>
      <c r="H113" s="95">
        <v>0</v>
      </c>
      <c r="I113" s="95">
        <v>0</v>
      </c>
      <c r="J113" s="96">
        <v>0</v>
      </c>
    </row>
    <row r="114" spans="1:10" s="41" customFormat="1" ht="4.9000000000000004" customHeight="1" thickBot="1" x14ac:dyDescent="0.25">
      <c r="A114" s="43"/>
      <c r="B114" s="44"/>
      <c r="C114" s="84"/>
      <c r="D114" s="45"/>
      <c r="E114" s="45"/>
      <c r="F114" s="46"/>
      <c r="G114" s="45"/>
      <c r="H114" s="46"/>
      <c r="I114" s="46"/>
      <c r="J114" s="47"/>
    </row>
    <row r="115" spans="1:10" s="41" customFormat="1" ht="12.75" outlineLevel="1" thickBot="1" x14ac:dyDescent="0.25">
      <c r="A115" s="264" t="s">
        <v>29</v>
      </c>
      <c r="B115" s="265"/>
      <c r="C115" s="265"/>
      <c r="D115" s="265"/>
      <c r="E115" s="265"/>
      <c r="F115" s="265"/>
      <c r="G115" s="265"/>
      <c r="H115" s="265"/>
      <c r="I115" s="265"/>
      <c r="J115" s="266"/>
    </row>
    <row r="116" spans="1:10" s="41" customFormat="1" ht="4.9000000000000004" customHeight="1" outlineLevel="1" thickBot="1" x14ac:dyDescent="0.25">
      <c r="A116" s="43"/>
      <c r="B116" s="44"/>
      <c r="C116" s="84"/>
      <c r="D116" s="45"/>
      <c r="E116" s="45"/>
      <c r="F116" s="46"/>
      <c r="G116" s="45"/>
      <c r="H116" s="46"/>
      <c r="I116" s="46"/>
      <c r="J116" s="47"/>
    </row>
    <row r="117" spans="1:10" s="41" customFormat="1" ht="12" customHeight="1" outlineLevel="1" x14ac:dyDescent="0.2">
      <c r="A117" s="48" t="s">
        <v>22</v>
      </c>
      <c r="B117" s="49">
        <v>23</v>
      </c>
      <c r="C117" s="85">
        <v>10279956.82</v>
      </c>
      <c r="D117" s="51">
        <v>4945664.5</v>
      </c>
      <c r="E117" s="52">
        <v>0</v>
      </c>
      <c r="F117" s="52">
        <v>15225621.32</v>
      </c>
      <c r="G117" s="53">
        <v>661983.53565217392</v>
      </c>
      <c r="H117" s="50">
        <v>0</v>
      </c>
      <c r="I117" s="50">
        <v>0</v>
      </c>
      <c r="J117" s="54">
        <v>0</v>
      </c>
    </row>
    <row r="118" spans="1:10" s="41" customFormat="1" ht="12" customHeight="1" outlineLevel="2" x14ac:dyDescent="0.2">
      <c r="A118" s="55" t="s">
        <v>20</v>
      </c>
      <c r="B118" s="56">
        <v>0</v>
      </c>
      <c r="C118" s="86">
        <v>0</v>
      </c>
      <c r="D118" s="58">
        <v>0</v>
      </c>
      <c r="E118" s="59">
        <v>0</v>
      </c>
      <c r="F118" s="59">
        <v>0</v>
      </c>
      <c r="G118" s="60">
        <v>0</v>
      </c>
      <c r="H118" s="57">
        <v>0</v>
      </c>
      <c r="I118" s="57">
        <v>0</v>
      </c>
      <c r="J118" s="61">
        <v>0</v>
      </c>
    </row>
    <row r="119" spans="1:10" s="41" customFormat="1" ht="12" customHeight="1" outlineLevel="2" thickBot="1" x14ac:dyDescent="0.25">
      <c r="A119" s="63" t="s">
        <v>21</v>
      </c>
      <c r="B119" s="64">
        <v>23</v>
      </c>
      <c r="C119" s="87">
        <v>10279956.82</v>
      </c>
      <c r="D119" s="66">
        <v>4945664.5</v>
      </c>
      <c r="E119" s="67">
        <v>0</v>
      </c>
      <c r="F119" s="67">
        <v>15225621.32</v>
      </c>
      <c r="G119" s="68">
        <v>661983.53565217392</v>
      </c>
      <c r="H119" s="65">
        <v>0</v>
      </c>
      <c r="I119" s="65">
        <v>0</v>
      </c>
      <c r="J119" s="69">
        <v>0</v>
      </c>
    </row>
    <row r="120" spans="1:10" s="41" customFormat="1" ht="4.9000000000000004" customHeight="1" outlineLevel="1" thickBot="1" x14ac:dyDescent="0.25">
      <c r="A120" s="43"/>
      <c r="B120" s="44"/>
      <c r="C120" s="84"/>
      <c r="D120" s="45"/>
      <c r="E120" s="45"/>
      <c r="F120" s="46"/>
      <c r="G120" s="45"/>
      <c r="H120" s="46"/>
      <c r="I120" s="46"/>
      <c r="J120" s="47"/>
    </row>
    <row r="121" spans="1:10" s="41" customFormat="1" ht="12" customHeight="1" outlineLevel="1" x14ac:dyDescent="0.2">
      <c r="A121" s="48" t="s">
        <v>61</v>
      </c>
      <c r="B121" s="49">
        <v>23</v>
      </c>
      <c r="C121" s="85">
        <v>10279956.82</v>
      </c>
      <c r="D121" s="51">
        <v>4945664.5</v>
      </c>
      <c r="E121" s="52">
        <v>0</v>
      </c>
      <c r="F121" s="52">
        <v>15225621.32</v>
      </c>
      <c r="G121" s="53">
        <v>661983.53565217392</v>
      </c>
      <c r="H121" s="50">
        <v>0</v>
      </c>
      <c r="I121" s="50">
        <v>0</v>
      </c>
      <c r="J121" s="54">
        <v>0</v>
      </c>
    </row>
    <row r="122" spans="1:10" s="62" customFormat="1" ht="11.25" outlineLevel="2" x14ac:dyDescent="0.2">
      <c r="A122" s="55" t="s">
        <v>62</v>
      </c>
      <c r="B122" s="56">
        <v>19</v>
      </c>
      <c r="C122" s="86">
        <v>475760.73</v>
      </c>
      <c r="D122" s="58">
        <v>1193821.92</v>
      </c>
      <c r="E122" s="59">
        <v>0</v>
      </c>
      <c r="F122" s="59">
        <v>1669582.65</v>
      </c>
      <c r="G122" s="60">
        <v>87872.771052631579</v>
      </c>
      <c r="H122" s="57">
        <v>0</v>
      </c>
      <c r="I122" s="57">
        <v>0</v>
      </c>
      <c r="J122" s="61">
        <v>0</v>
      </c>
    </row>
    <row r="123" spans="1:10" s="62" customFormat="1" outlineLevel="2" thickBot="1" x14ac:dyDescent="0.25">
      <c r="A123" s="63" t="s">
        <v>63</v>
      </c>
      <c r="B123" s="64">
        <v>4</v>
      </c>
      <c r="C123" s="87">
        <v>9804196.0899999999</v>
      </c>
      <c r="D123" s="66">
        <v>3751842.58</v>
      </c>
      <c r="E123" s="67">
        <v>0</v>
      </c>
      <c r="F123" s="67">
        <v>13556038.67</v>
      </c>
      <c r="G123" s="68">
        <v>3389009.6675</v>
      </c>
      <c r="H123" s="65">
        <v>0</v>
      </c>
      <c r="I123" s="65">
        <v>0</v>
      </c>
      <c r="J123" s="69">
        <v>0</v>
      </c>
    </row>
    <row r="124" spans="1:10" s="41" customFormat="1" ht="4.9000000000000004" customHeight="1" outlineLevel="1" thickBot="1" x14ac:dyDescent="0.25">
      <c r="A124" s="36"/>
      <c r="B124" s="37"/>
      <c r="C124" s="83"/>
      <c r="D124" s="38"/>
      <c r="E124" s="38"/>
      <c r="F124" s="39"/>
      <c r="G124" s="38"/>
      <c r="H124" s="39"/>
      <c r="I124" s="39"/>
      <c r="J124" s="40"/>
    </row>
    <row r="125" spans="1:10" s="41" customFormat="1" ht="12" customHeight="1" outlineLevel="1" x14ac:dyDescent="0.2">
      <c r="A125" s="48" t="s">
        <v>15</v>
      </c>
      <c r="B125" s="49">
        <v>23</v>
      </c>
      <c r="C125" s="85">
        <v>10279956.82</v>
      </c>
      <c r="D125" s="51">
        <v>4945664.5</v>
      </c>
      <c r="E125" s="52">
        <v>0</v>
      </c>
      <c r="F125" s="52">
        <v>15225621.32</v>
      </c>
      <c r="G125" s="53">
        <v>661983.53565217392</v>
      </c>
      <c r="H125" s="50">
        <v>0</v>
      </c>
      <c r="I125" s="50">
        <v>0</v>
      </c>
      <c r="J125" s="54">
        <v>0</v>
      </c>
    </row>
    <row r="126" spans="1:10" s="62" customFormat="1" ht="11.25" outlineLevel="2" x14ac:dyDescent="0.2">
      <c r="A126" s="55" t="s">
        <v>2</v>
      </c>
      <c r="B126" s="56">
        <v>0</v>
      </c>
      <c r="C126" s="86">
        <v>0</v>
      </c>
      <c r="D126" s="58">
        <v>0</v>
      </c>
      <c r="E126" s="59">
        <v>0</v>
      </c>
      <c r="F126" s="59">
        <v>0</v>
      </c>
      <c r="G126" s="60">
        <v>0</v>
      </c>
      <c r="H126" s="57">
        <v>0</v>
      </c>
      <c r="I126" s="57">
        <v>0</v>
      </c>
      <c r="J126" s="61">
        <v>0</v>
      </c>
    </row>
    <row r="127" spans="1:10" s="62" customFormat="1" ht="11.25" outlineLevel="2" x14ac:dyDescent="0.2">
      <c r="A127" s="55" t="s">
        <v>4</v>
      </c>
      <c r="B127" s="56">
        <v>0</v>
      </c>
      <c r="C127" s="86">
        <v>0</v>
      </c>
      <c r="D127" s="58">
        <v>0</v>
      </c>
      <c r="E127" s="59">
        <v>0</v>
      </c>
      <c r="F127" s="59">
        <v>0</v>
      </c>
      <c r="G127" s="60">
        <v>0</v>
      </c>
      <c r="H127" s="57">
        <v>0</v>
      </c>
      <c r="I127" s="57">
        <v>0</v>
      </c>
      <c r="J127" s="61">
        <v>0</v>
      </c>
    </row>
    <row r="128" spans="1:10" s="62" customFormat="1" ht="11.25" outlineLevel="2" x14ac:dyDescent="0.2">
      <c r="A128" s="70" t="s">
        <v>3</v>
      </c>
      <c r="B128" s="71">
        <v>23</v>
      </c>
      <c r="C128" s="88">
        <v>10279956.82</v>
      </c>
      <c r="D128" s="73">
        <v>4945664.5</v>
      </c>
      <c r="E128" s="74">
        <v>0</v>
      </c>
      <c r="F128" s="74">
        <v>15225621.32</v>
      </c>
      <c r="G128" s="75">
        <v>661983.53565217392</v>
      </c>
      <c r="H128" s="72">
        <v>0</v>
      </c>
      <c r="I128" s="72">
        <v>0</v>
      </c>
      <c r="J128" s="76">
        <v>0</v>
      </c>
    </row>
    <row r="129" spans="1:10" s="62" customFormat="1" outlineLevel="2" thickBot="1" x14ac:dyDescent="0.25">
      <c r="A129" s="70" t="s">
        <v>11</v>
      </c>
      <c r="B129" s="64">
        <v>0</v>
      </c>
      <c r="C129" s="88">
        <v>0</v>
      </c>
      <c r="D129" s="73">
        <v>0</v>
      </c>
      <c r="E129" s="74">
        <v>0</v>
      </c>
      <c r="F129" s="74">
        <v>0</v>
      </c>
      <c r="G129" s="68">
        <v>0</v>
      </c>
      <c r="H129" s="65">
        <v>0</v>
      </c>
      <c r="I129" s="65">
        <v>0</v>
      </c>
      <c r="J129" s="69">
        <v>0</v>
      </c>
    </row>
    <row r="130" spans="1:10" ht="4.9000000000000004" customHeight="1" outlineLevel="1" thickBot="1" x14ac:dyDescent="0.25">
      <c r="A130" s="36"/>
      <c r="B130" s="37"/>
      <c r="C130" s="83"/>
      <c r="D130" s="38"/>
      <c r="E130" s="38"/>
      <c r="F130" s="39"/>
      <c r="G130" s="38"/>
      <c r="H130" s="39"/>
      <c r="I130" s="39"/>
      <c r="J130" s="40"/>
    </row>
    <row r="131" spans="1:10" s="41" customFormat="1" outlineLevel="1" x14ac:dyDescent="0.2">
      <c r="A131" s="48" t="s">
        <v>31</v>
      </c>
      <c r="B131" s="49">
        <v>23</v>
      </c>
      <c r="C131" s="85">
        <v>10279956.82</v>
      </c>
      <c r="D131" s="51">
        <v>4945664.5</v>
      </c>
      <c r="E131" s="52">
        <v>0</v>
      </c>
      <c r="F131" s="52">
        <v>15225621.32</v>
      </c>
      <c r="G131" s="53">
        <v>661983.53565217392</v>
      </c>
      <c r="H131" s="50">
        <v>0</v>
      </c>
      <c r="I131" s="50">
        <v>0</v>
      </c>
      <c r="J131" s="54">
        <v>0</v>
      </c>
    </row>
    <row r="132" spans="1:10" s="62" customFormat="1" ht="11.25" outlineLevel="2" x14ac:dyDescent="0.2">
      <c r="A132" s="55" t="s">
        <v>32</v>
      </c>
      <c r="B132" s="56">
        <v>0</v>
      </c>
      <c r="C132" s="86">
        <v>0</v>
      </c>
      <c r="D132" s="58">
        <v>0</v>
      </c>
      <c r="E132" s="59">
        <v>0</v>
      </c>
      <c r="F132" s="59">
        <v>0</v>
      </c>
      <c r="G132" s="60">
        <v>0</v>
      </c>
      <c r="H132" s="57">
        <v>0</v>
      </c>
      <c r="I132" s="57">
        <v>0</v>
      </c>
      <c r="J132" s="61">
        <v>0</v>
      </c>
    </row>
    <row r="133" spans="1:10" s="62" customFormat="1" ht="11.25" outlineLevel="2" x14ac:dyDescent="0.2">
      <c r="A133" s="55" t="s">
        <v>33</v>
      </c>
      <c r="B133" s="56">
        <v>0</v>
      </c>
      <c r="C133" s="86">
        <v>0</v>
      </c>
      <c r="D133" s="58">
        <v>0</v>
      </c>
      <c r="E133" s="59">
        <v>0</v>
      </c>
      <c r="F133" s="59">
        <v>0</v>
      </c>
      <c r="G133" s="60">
        <v>0</v>
      </c>
      <c r="H133" s="57">
        <v>0</v>
      </c>
      <c r="I133" s="57">
        <v>0</v>
      </c>
      <c r="J133" s="61">
        <v>0</v>
      </c>
    </row>
    <row r="134" spans="1:10" s="62" customFormat="1" ht="11.25" outlineLevel="2" x14ac:dyDescent="0.2">
      <c r="A134" s="55" t="s">
        <v>34</v>
      </c>
      <c r="B134" s="56">
        <v>0</v>
      </c>
      <c r="C134" s="86">
        <v>0</v>
      </c>
      <c r="D134" s="58">
        <v>0</v>
      </c>
      <c r="E134" s="59">
        <v>0</v>
      </c>
      <c r="F134" s="59">
        <v>0</v>
      </c>
      <c r="G134" s="60">
        <v>0</v>
      </c>
      <c r="H134" s="57">
        <v>0</v>
      </c>
      <c r="I134" s="57">
        <v>0</v>
      </c>
      <c r="J134" s="61">
        <v>0</v>
      </c>
    </row>
    <row r="135" spans="1:10" s="62" customFormat="1" outlineLevel="2" thickBot="1" x14ac:dyDescent="0.25">
      <c r="A135" s="63" t="s">
        <v>11</v>
      </c>
      <c r="B135" s="64">
        <v>23</v>
      </c>
      <c r="C135" s="87">
        <v>10279956.82</v>
      </c>
      <c r="D135" s="66">
        <v>4945664.5</v>
      </c>
      <c r="E135" s="67">
        <v>0</v>
      </c>
      <c r="F135" s="67">
        <v>15225621.32</v>
      </c>
      <c r="G135" s="68">
        <v>661983.53565217392</v>
      </c>
      <c r="H135" s="65">
        <v>0</v>
      </c>
      <c r="I135" s="65">
        <v>0</v>
      </c>
      <c r="J135" s="69">
        <v>0</v>
      </c>
    </row>
    <row r="136" spans="1:10" s="41" customFormat="1" ht="4.9000000000000004" customHeight="1" outlineLevel="1" thickBot="1" x14ac:dyDescent="0.25">
      <c r="A136" s="36"/>
      <c r="B136" s="37"/>
      <c r="C136" s="83"/>
      <c r="D136" s="38"/>
      <c r="E136" s="38"/>
      <c r="F136" s="39"/>
      <c r="G136" s="38"/>
      <c r="H136" s="39"/>
      <c r="I136" s="39"/>
      <c r="J136" s="40"/>
    </row>
    <row r="137" spans="1:10" s="41" customFormat="1" ht="12" customHeight="1" outlineLevel="1" x14ac:dyDescent="0.2">
      <c r="A137" s="133" t="s">
        <v>17</v>
      </c>
      <c r="B137" s="49">
        <v>23</v>
      </c>
      <c r="C137" s="85">
        <v>10279956.82</v>
      </c>
      <c r="D137" s="51">
        <v>4945664.5</v>
      </c>
      <c r="E137" s="52">
        <v>0</v>
      </c>
      <c r="F137" s="52">
        <v>15225621.320000002</v>
      </c>
      <c r="G137" s="53">
        <v>661983.53565217403</v>
      </c>
      <c r="H137" s="50">
        <v>0</v>
      </c>
      <c r="I137" s="50">
        <v>0</v>
      </c>
      <c r="J137" s="54">
        <v>0</v>
      </c>
    </row>
    <row r="138" spans="1:10" s="62" customFormat="1" ht="11.25" outlineLevel="2" x14ac:dyDescent="0.2">
      <c r="A138" s="55" t="s">
        <v>12</v>
      </c>
      <c r="B138" s="56">
        <v>11</v>
      </c>
      <c r="C138" s="86">
        <v>21689.7</v>
      </c>
      <c r="D138" s="58">
        <v>51823.939999999995</v>
      </c>
      <c r="E138" s="59">
        <v>0</v>
      </c>
      <c r="F138" s="59">
        <v>73513.64</v>
      </c>
      <c r="G138" s="60">
        <v>6683.0581818181818</v>
      </c>
      <c r="H138" s="57">
        <v>0</v>
      </c>
      <c r="I138" s="57">
        <v>0</v>
      </c>
      <c r="J138" s="61">
        <v>0</v>
      </c>
    </row>
    <row r="139" spans="1:10" s="62" customFormat="1" ht="11.25" outlineLevel="2" x14ac:dyDescent="0.2">
      <c r="A139" s="55" t="s">
        <v>13</v>
      </c>
      <c r="B139" s="56">
        <v>10</v>
      </c>
      <c r="C139" s="86">
        <v>10088372.91</v>
      </c>
      <c r="D139" s="58">
        <v>4462368.96</v>
      </c>
      <c r="E139" s="59">
        <v>0</v>
      </c>
      <c r="F139" s="59">
        <v>14550741.870000001</v>
      </c>
      <c r="G139" s="60">
        <v>1455074.1870000002</v>
      </c>
      <c r="H139" s="57">
        <v>0</v>
      </c>
      <c r="I139" s="57">
        <v>0</v>
      </c>
      <c r="J139" s="61">
        <v>0</v>
      </c>
    </row>
    <row r="140" spans="1:10" s="62" customFormat="1" ht="11.25" outlineLevel="2" x14ac:dyDescent="0.2">
      <c r="A140" s="55" t="s">
        <v>14</v>
      </c>
      <c r="B140" s="56">
        <v>2</v>
      </c>
      <c r="C140" s="86">
        <v>169894.21000000002</v>
      </c>
      <c r="D140" s="58">
        <v>431471.6</v>
      </c>
      <c r="E140" s="59">
        <v>0</v>
      </c>
      <c r="F140" s="59">
        <v>601365.81000000006</v>
      </c>
      <c r="G140" s="60">
        <v>300682.90500000003</v>
      </c>
      <c r="H140" s="57">
        <v>0</v>
      </c>
      <c r="I140" s="57">
        <v>0</v>
      </c>
      <c r="J140" s="61">
        <v>0</v>
      </c>
    </row>
    <row r="141" spans="1:10" s="62" customFormat="1" outlineLevel="2" thickBot="1" x14ac:dyDescent="0.25">
      <c r="A141" s="63" t="s">
        <v>11</v>
      </c>
      <c r="B141" s="64">
        <v>0</v>
      </c>
      <c r="C141" s="87">
        <v>0</v>
      </c>
      <c r="D141" s="66">
        <v>0</v>
      </c>
      <c r="E141" s="67">
        <v>0</v>
      </c>
      <c r="F141" s="67">
        <v>0</v>
      </c>
      <c r="G141" s="68">
        <v>0</v>
      </c>
      <c r="H141" s="65">
        <v>0</v>
      </c>
      <c r="I141" s="65">
        <v>0</v>
      </c>
      <c r="J141" s="69">
        <v>0</v>
      </c>
    </row>
    <row r="142" spans="1:10" s="41" customFormat="1" ht="4.9000000000000004" customHeight="1" outlineLevel="1" thickBot="1" x14ac:dyDescent="0.25">
      <c r="A142" s="36"/>
      <c r="B142" s="37"/>
      <c r="C142" s="83"/>
      <c r="D142" s="38"/>
      <c r="E142" s="38"/>
      <c r="F142" s="39"/>
      <c r="G142" s="38"/>
      <c r="H142" s="39"/>
      <c r="I142" s="39"/>
      <c r="J142" s="40"/>
    </row>
    <row r="143" spans="1:10" s="41" customFormat="1" ht="12" customHeight="1" outlineLevel="1" x14ac:dyDescent="0.2">
      <c r="A143" s="48" t="s">
        <v>23</v>
      </c>
      <c r="B143" s="49">
        <v>23</v>
      </c>
      <c r="C143" s="85">
        <v>10279956.82</v>
      </c>
      <c r="D143" s="51">
        <v>4945664.5</v>
      </c>
      <c r="E143" s="52">
        <v>0</v>
      </c>
      <c r="F143" s="52">
        <v>15225621.32</v>
      </c>
      <c r="G143" s="53">
        <v>661983.53565217392</v>
      </c>
      <c r="H143" s="50">
        <v>0</v>
      </c>
      <c r="I143" s="50">
        <v>0</v>
      </c>
      <c r="J143" s="54">
        <v>0</v>
      </c>
    </row>
    <row r="144" spans="1:10" s="62" customFormat="1" ht="11.25" outlineLevel="2" x14ac:dyDescent="0.2">
      <c r="A144" s="55" t="s">
        <v>95</v>
      </c>
      <c r="B144" s="56">
        <v>9</v>
      </c>
      <c r="C144" s="86">
        <v>9943956.1799999997</v>
      </c>
      <c r="D144" s="58">
        <v>4059101.1700000004</v>
      </c>
      <c r="E144" s="59">
        <v>0</v>
      </c>
      <c r="F144" s="59">
        <v>14003057.35</v>
      </c>
      <c r="G144" s="60">
        <v>1555895.2611111111</v>
      </c>
      <c r="H144" s="57">
        <v>0</v>
      </c>
      <c r="I144" s="57">
        <v>0</v>
      </c>
      <c r="J144" s="61">
        <v>0</v>
      </c>
    </row>
    <row r="145" spans="1:10" s="62" customFormat="1" ht="11.25" outlineLevel="2" x14ac:dyDescent="0.2">
      <c r="A145" s="55" t="s">
        <v>96</v>
      </c>
      <c r="B145" s="56">
        <v>14</v>
      </c>
      <c r="C145" s="86">
        <v>336000.64</v>
      </c>
      <c r="D145" s="58">
        <v>886563.33000000007</v>
      </c>
      <c r="E145" s="59">
        <v>0</v>
      </c>
      <c r="F145" s="59">
        <v>1222563.97</v>
      </c>
      <c r="G145" s="60">
        <v>87325.997857142851</v>
      </c>
      <c r="H145" s="57">
        <v>0</v>
      </c>
      <c r="I145" s="57">
        <v>0</v>
      </c>
      <c r="J145" s="61">
        <v>0</v>
      </c>
    </row>
    <row r="146" spans="1:10" s="62" customFormat="1" outlineLevel="2" thickBot="1" x14ac:dyDescent="0.25">
      <c r="A146" s="70" t="s">
        <v>97</v>
      </c>
      <c r="B146" s="56">
        <v>0</v>
      </c>
      <c r="C146" s="86">
        <v>0</v>
      </c>
      <c r="D146" s="58">
        <v>0</v>
      </c>
      <c r="E146" s="59">
        <v>0</v>
      </c>
      <c r="F146" s="59">
        <v>0</v>
      </c>
      <c r="G146" s="60">
        <v>0</v>
      </c>
      <c r="H146" s="57">
        <v>0</v>
      </c>
      <c r="I146" s="57">
        <v>0</v>
      </c>
      <c r="J146" s="61">
        <v>0</v>
      </c>
    </row>
    <row r="147" spans="1:10" s="41" customFormat="1" ht="4.9000000000000004" customHeight="1" outlineLevel="1" thickBot="1" x14ac:dyDescent="0.25">
      <c r="A147" s="36"/>
      <c r="B147" s="37"/>
      <c r="C147" s="83"/>
      <c r="D147" s="38"/>
      <c r="E147" s="38"/>
      <c r="F147" s="39"/>
      <c r="G147" s="38"/>
      <c r="H147" s="39"/>
      <c r="I147" s="39"/>
      <c r="J147" s="40"/>
    </row>
    <row r="148" spans="1:10" s="41" customFormat="1" ht="12" customHeight="1" outlineLevel="1" x14ac:dyDescent="0.2">
      <c r="A148" s="48" t="s">
        <v>19</v>
      </c>
      <c r="B148" s="49">
        <v>23</v>
      </c>
      <c r="C148" s="85">
        <v>10279956.82</v>
      </c>
      <c r="D148" s="51">
        <v>4945664.5</v>
      </c>
      <c r="E148" s="52">
        <v>0</v>
      </c>
      <c r="F148" s="52">
        <v>15225621.32</v>
      </c>
      <c r="G148" s="53">
        <v>661983.53565217392</v>
      </c>
      <c r="H148" s="50">
        <v>0</v>
      </c>
      <c r="I148" s="50">
        <v>0</v>
      </c>
      <c r="J148" s="54">
        <v>0</v>
      </c>
    </row>
    <row r="149" spans="1:10" s="62" customFormat="1" ht="11.25" outlineLevel="2" x14ac:dyDescent="0.2">
      <c r="A149" s="55" t="s">
        <v>18</v>
      </c>
      <c r="B149" s="56">
        <v>0</v>
      </c>
      <c r="C149" s="86">
        <v>0</v>
      </c>
      <c r="D149" s="58">
        <v>0</v>
      </c>
      <c r="E149" s="59">
        <v>0</v>
      </c>
      <c r="F149" s="59">
        <v>0</v>
      </c>
      <c r="G149" s="60">
        <v>0</v>
      </c>
      <c r="H149" s="57">
        <v>0</v>
      </c>
      <c r="I149" s="57">
        <v>0</v>
      </c>
      <c r="J149" s="61">
        <v>0</v>
      </c>
    </row>
    <row r="150" spans="1:10" s="62" customFormat="1" ht="11.25" outlineLevel="2" x14ac:dyDescent="0.2">
      <c r="A150" s="70" t="s">
        <v>93</v>
      </c>
      <c r="B150" s="56">
        <v>0</v>
      </c>
      <c r="C150" s="86">
        <v>0</v>
      </c>
      <c r="D150" s="58">
        <v>0</v>
      </c>
      <c r="E150" s="59">
        <v>0</v>
      </c>
      <c r="F150" s="59">
        <v>0</v>
      </c>
      <c r="G150" s="60">
        <v>0</v>
      </c>
      <c r="H150" s="57">
        <v>0</v>
      </c>
      <c r="I150" s="57">
        <v>0</v>
      </c>
      <c r="J150" s="61">
        <v>0</v>
      </c>
    </row>
    <row r="151" spans="1:10" s="62" customFormat="1" ht="11.25" outlineLevel="2" x14ac:dyDescent="0.2">
      <c r="A151" s="126" t="s">
        <v>101</v>
      </c>
      <c r="B151" s="56">
        <v>0</v>
      </c>
      <c r="C151" s="86">
        <v>0</v>
      </c>
      <c r="D151" s="58">
        <v>0</v>
      </c>
      <c r="E151" s="59">
        <v>0</v>
      </c>
      <c r="F151" s="59">
        <v>0</v>
      </c>
      <c r="G151" s="60">
        <v>0</v>
      </c>
      <c r="H151" s="57">
        <v>0</v>
      </c>
      <c r="I151" s="57">
        <v>0</v>
      </c>
      <c r="J151" s="61">
        <v>0</v>
      </c>
    </row>
    <row r="152" spans="1:10" s="62" customFormat="1" outlineLevel="2" thickBot="1" x14ac:dyDescent="0.25">
      <c r="A152" s="127" t="s">
        <v>102</v>
      </c>
      <c r="B152" s="64">
        <v>23</v>
      </c>
      <c r="C152" s="87">
        <v>10279956.82</v>
      </c>
      <c r="D152" s="66">
        <v>4945664.5</v>
      </c>
      <c r="E152" s="67">
        <v>0</v>
      </c>
      <c r="F152" s="67">
        <v>15225621.32</v>
      </c>
      <c r="G152" s="68">
        <v>661983.53565217392</v>
      </c>
      <c r="H152" s="65">
        <v>0</v>
      </c>
      <c r="I152" s="65">
        <v>0</v>
      </c>
      <c r="J152" s="69">
        <v>0</v>
      </c>
    </row>
    <row r="153" spans="1:10" s="41" customFormat="1" ht="4.9000000000000004" customHeight="1" outlineLevel="1" thickBot="1" x14ac:dyDescent="0.25">
      <c r="A153" s="36"/>
      <c r="B153" s="37"/>
      <c r="C153" s="83"/>
      <c r="D153" s="38"/>
      <c r="E153" s="38"/>
      <c r="F153" s="39"/>
      <c r="G153" s="38"/>
      <c r="H153" s="39"/>
      <c r="I153" s="39"/>
      <c r="J153" s="40"/>
    </row>
    <row r="154" spans="1:10" s="41" customFormat="1" ht="45" outlineLevel="1" x14ac:dyDescent="0.2">
      <c r="A154" s="128" t="s">
        <v>94</v>
      </c>
      <c r="B154" s="49">
        <v>23</v>
      </c>
      <c r="C154" s="85">
        <v>10279956.82</v>
      </c>
      <c r="D154" s="51">
        <v>4945664.5</v>
      </c>
      <c r="E154" s="52">
        <v>0</v>
      </c>
      <c r="F154" s="52">
        <v>15225621.32</v>
      </c>
      <c r="G154" s="53">
        <v>661983.53565217392</v>
      </c>
      <c r="H154" s="50">
        <v>0</v>
      </c>
      <c r="I154" s="50">
        <v>0</v>
      </c>
      <c r="J154" s="54">
        <v>0</v>
      </c>
    </row>
    <row r="155" spans="1:10" s="62" customFormat="1" ht="11.25" outlineLevel="2" x14ac:dyDescent="0.2">
      <c r="A155" s="55" t="s">
        <v>20</v>
      </c>
      <c r="B155" s="56">
        <v>2</v>
      </c>
      <c r="C155" s="86">
        <v>201446.72</v>
      </c>
      <c r="D155" s="58">
        <v>525007.89</v>
      </c>
      <c r="E155" s="59">
        <v>0</v>
      </c>
      <c r="F155" s="59">
        <v>726454.61</v>
      </c>
      <c r="G155" s="60">
        <v>363227.30499999999</v>
      </c>
      <c r="H155" s="57">
        <v>0</v>
      </c>
      <c r="I155" s="57">
        <v>0</v>
      </c>
      <c r="J155" s="61">
        <v>0</v>
      </c>
    </row>
    <row r="156" spans="1:10" s="62" customFormat="1" outlineLevel="2" thickBot="1" x14ac:dyDescent="0.25">
      <c r="A156" s="70" t="s">
        <v>21</v>
      </c>
      <c r="B156" s="64">
        <v>21</v>
      </c>
      <c r="C156" s="87">
        <v>10078510.1</v>
      </c>
      <c r="D156" s="66">
        <v>4420656.6100000003</v>
      </c>
      <c r="E156" s="67">
        <v>0</v>
      </c>
      <c r="F156" s="67">
        <v>14499166.710000001</v>
      </c>
      <c r="G156" s="68">
        <v>690436.51</v>
      </c>
      <c r="H156" s="65">
        <v>0</v>
      </c>
      <c r="I156" s="65">
        <v>0</v>
      </c>
      <c r="J156" s="69">
        <v>0</v>
      </c>
    </row>
    <row r="157" spans="1:10" s="41" customFormat="1" ht="4.9000000000000004" customHeight="1" outlineLevel="1" thickBot="1" x14ac:dyDescent="0.25">
      <c r="A157" s="36"/>
      <c r="B157" s="37"/>
      <c r="C157" s="83"/>
      <c r="D157" s="38"/>
      <c r="E157" s="38"/>
      <c r="F157" s="39"/>
      <c r="G157" s="38"/>
      <c r="H157" s="39"/>
      <c r="I157" s="39"/>
      <c r="J157" s="40"/>
    </row>
    <row r="158" spans="1:10" s="62" customFormat="1" outlineLevel="1" x14ac:dyDescent="0.2">
      <c r="A158" s="48" t="s">
        <v>42</v>
      </c>
      <c r="B158" s="49">
        <v>0</v>
      </c>
      <c r="C158" s="85">
        <v>0</v>
      </c>
      <c r="D158" s="51">
        <v>0</v>
      </c>
      <c r="E158" s="52">
        <v>0</v>
      </c>
      <c r="F158" s="52">
        <v>0</v>
      </c>
      <c r="G158" s="53">
        <v>0</v>
      </c>
      <c r="H158" s="50">
        <v>0</v>
      </c>
      <c r="I158" s="50">
        <v>0</v>
      </c>
      <c r="J158" s="54">
        <v>0</v>
      </c>
    </row>
    <row r="159" spans="1:10" s="62" customFormat="1" ht="11.25" outlineLevel="2" x14ac:dyDescent="0.2">
      <c r="A159" s="55" t="s">
        <v>43</v>
      </c>
      <c r="B159" s="56">
        <v>0</v>
      </c>
      <c r="C159" s="86">
        <v>0</v>
      </c>
      <c r="D159" s="58">
        <v>0</v>
      </c>
      <c r="E159" s="59">
        <v>0</v>
      </c>
      <c r="F159" s="59">
        <v>0</v>
      </c>
      <c r="G159" s="60">
        <v>0</v>
      </c>
      <c r="H159" s="57">
        <v>0</v>
      </c>
      <c r="I159" s="57">
        <v>0</v>
      </c>
      <c r="J159" s="61">
        <v>0</v>
      </c>
    </row>
    <row r="160" spans="1:10" s="62" customFormat="1" ht="11.25" outlineLevel="2" x14ac:dyDescent="0.2">
      <c r="A160" s="55" t="s">
        <v>44</v>
      </c>
      <c r="B160" s="56">
        <v>0</v>
      </c>
      <c r="C160" s="86">
        <v>0</v>
      </c>
      <c r="D160" s="58">
        <v>0</v>
      </c>
      <c r="E160" s="59">
        <v>0</v>
      </c>
      <c r="F160" s="59">
        <v>0</v>
      </c>
      <c r="G160" s="60">
        <v>0</v>
      </c>
      <c r="H160" s="57">
        <v>0</v>
      </c>
      <c r="I160" s="57">
        <v>0</v>
      </c>
      <c r="J160" s="61">
        <v>0</v>
      </c>
    </row>
    <row r="161" spans="1:10" s="62" customFormat="1" outlineLevel="2" thickBot="1" x14ac:dyDescent="0.25">
      <c r="A161" s="70" t="s">
        <v>11</v>
      </c>
      <c r="B161" s="64" t="s">
        <v>222</v>
      </c>
      <c r="C161" s="88" t="s">
        <v>222</v>
      </c>
      <c r="D161" s="73" t="s">
        <v>222</v>
      </c>
      <c r="E161" s="74" t="s">
        <v>222</v>
      </c>
      <c r="F161" s="74" t="s">
        <v>222</v>
      </c>
      <c r="G161" s="68">
        <v>0</v>
      </c>
      <c r="H161" s="65" t="s">
        <v>222</v>
      </c>
      <c r="I161" s="65" t="s">
        <v>222</v>
      </c>
      <c r="J161" s="69" t="s">
        <v>222</v>
      </c>
    </row>
    <row r="162" spans="1:10" s="41" customFormat="1" ht="4.9000000000000004" customHeight="1" outlineLevel="1" thickBot="1" x14ac:dyDescent="0.25">
      <c r="A162" s="36"/>
      <c r="B162" s="37"/>
      <c r="C162" s="83"/>
      <c r="D162" s="38"/>
      <c r="E162" s="38"/>
      <c r="F162" s="39"/>
      <c r="G162" s="38"/>
      <c r="H162" s="39"/>
      <c r="I162" s="39"/>
      <c r="J162" s="40"/>
    </row>
    <row r="163" spans="1:10" s="41" customFormat="1" ht="12" customHeight="1" thickBot="1" x14ac:dyDescent="0.25">
      <c r="A163" s="89" t="s">
        <v>37</v>
      </c>
      <c r="B163" s="90">
        <v>37</v>
      </c>
      <c r="C163" s="91">
        <v>5894880.21</v>
      </c>
      <c r="D163" s="92">
        <v>1730198.56</v>
      </c>
      <c r="E163" s="93">
        <v>0</v>
      </c>
      <c r="F163" s="93">
        <v>7625078.7700000005</v>
      </c>
      <c r="G163" s="94">
        <v>206083.21000000002</v>
      </c>
      <c r="H163" s="95">
        <v>0</v>
      </c>
      <c r="I163" s="95">
        <v>0</v>
      </c>
      <c r="J163" s="96">
        <v>0</v>
      </c>
    </row>
    <row r="164" spans="1:10" s="41" customFormat="1" ht="4.9000000000000004" customHeight="1" thickBot="1" x14ac:dyDescent="0.25">
      <c r="A164" s="43"/>
      <c r="B164" s="44"/>
      <c r="C164" s="84"/>
      <c r="D164" s="45"/>
      <c r="E164" s="45"/>
      <c r="F164" s="46"/>
      <c r="G164" s="45"/>
      <c r="H164" s="46"/>
      <c r="I164" s="46"/>
      <c r="J164" s="47"/>
    </row>
    <row r="165" spans="1:10" s="41" customFormat="1" ht="12.75" outlineLevel="1" thickBot="1" x14ac:dyDescent="0.25">
      <c r="A165" s="264" t="s">
        <v>36</v>
      </c>
      <c r="B165" s="265"/>
      <c r="C165" s="265"/>
      <c r="D165" s="265"/>
      <c r="E165" s="265"/>
      <c r="F165" s="265"/>
      <c r="G165" s="265"/>
      <c r="H165" s="265"/>
      <c r="I165" s="265"/>
      <c r="J165" s="266"/>
    </row>
    <row r="166" spans="1:10" s="41" customFormat="1" ht="4.9000000000000004" customHeight="1" outlineLevel="1" thickBot="1" x14ac:dyDescent="0.25">
      <c r="A166" s="43"/>
      <c r="B166" s="44"/>
      <c r="C166" s="84"/>
      <c r="D166" s="45"/>
      <c r="E166" s="45"/>
      <c r="F166" s="46"/>
      <c r="G166" s="45"/>
      <c r="H166" s="46"/>
      <c r="I166" s="46"/>
      <c r="J166" s="47"/>
    </row>
    <row r="167" spans="1:10" s="41" customFormat="1" ht="12" customHeight="1" outlineLevel="1" thickBot="1" x14ac:dyDescent="0.25">
      <c r="A167" s="48" t="s">
        <v>22</v>
      </c>
      <c r="B167" s="49">
        <v>37</v>
      </c>
      <c r="C167" s="85">
        <v>5894880.21</v>
      </c>
      <c r="D167" s="51">
        <v>1730198.56</v>
      </c>
      <c r="E167" s="52">
        <v>0</v>
      </c>
      <c r="F167" s="52">
        <v>7625078.7700000005</v>
      </c>
      <c r="G167" s="53">
        <v>206083.21000000002</v>
      </c>
      <c r="H167" s="50">
        <v>0</v>
      </c>
      <c r="I167" s="50">
        <v>0</v>
      </c>
      <c r="J167" s="54">
        <v>0</v>
      </c>
    </row>
    <row r="168" spans="1:10" s="41" customFormat="1" ht="12" customHeight="1" outlineLevel="2" thickBot="1" x14ac:dyDescent="0.25">
      <c r="A168" s="55" t="s">
        <v>20</v>
      </c>
      <c r="B168" s="130">
        <v>0</v>
      </c>
      <c r="C168" s="129">
        <v>0</v>
      </c>
      <c r="D168" s="131">
        <v>0</v>
      </c>
      <c r="E168" s="132">
        <v>0</v>
      </c>
      <c r="F168" s="132">
        <v>0</v>
      </c>
      <c r="G168" s="60">
        <v>0</v>
      </c>
      <c r="H168" s="57">
        <v>0</v>
      </c>
      <c r="I168" s="57">
        <v>0</v>
      </c>
      <c r="J168" s="61">
        <v>0</v>
      </c>
    </row>
    <row r="169" spans="1:10" s="41" customFormat="1" ht="12" customHeight="1" outlineLevel="2" thickBot="1" x14ac:dyDescent="0.25">
      <c r="A169" s="63" t="s">
        <v>21</v>
      </c>
      <c r="B169" s="130">
        <v>37</v>
      </c>
      <c r="C169" s="129">
        <v>5894880.21</v>
      </c>
      <c r="D169" s="131">
        <v>1730198.56</v>
      </c>
      <c r="E169" s="132">
        <v>0</v>
      </c>
      <c r="F169" s="132">
        <v>7625078.7700000005</v>
      </c>
      <c r="G169" s="68">
        <v>206083.21000000002</v>
      </c>
      <c r="H169" s="57">
        <v>0</v>
      </c>
      <c r="I169" s="57">
        <v>0</v>
      </c>
      <c r="J169" s="61">
        <v>0</v>
      </c>
    </row>
    <row r="170" spans="1:10" s="41" customFormat="1" ht="4.9000000000000004" customHeight="1" outlineLevel="1" thickBot="1" x14ac:dyDescent="0.25">
      <c r="A170" s="43"/>
      <c r="B170" s="44"/>
      <c r="C170" s="84"/>
      <c r="D170" s="45"/>
      <c r="E170" s="45"/>
      <c r="F170" s="46"/>
      <c r="G170" s="45"/>
      <c r="H170" s="46"/>
      <c r="I170" s="46"/>
      <c r="J170" s="47"/>
    </row>
    <row r="171" spans="1:10" s="41" customFormat="1" ht="12" customHeight="1" outlineLevel="1" x14ac:dyDescent="0.2">
      <c r="A171" s="48" t="s">
        <v>61</v>
      </c>
      <c r="B171" s="49">
        <v>37</v>
      </c>
      <c r="C171" s="85">
        <v>5894880.21</v>
      </c>
      <c r="D171" s="51">
        <v>1730198.56</v>
      </c>
      <c r="E171" s="52">
        <v>0</v>
      </c>
      <c r="F171" s="52">
        <v>7625078.7700000005</v>
      </c>
      <c r="G171" s="53">
        <v>206083.21000000002</v>
      </c>
      <c r="H171" s="50">
        <v>0</v>
      </c>
      <c r="I171" s="50">
        <v>0</v>
      </c>
      <c r="J171" s="54">
        <v>0</v>
      </c>
    </row>
    <row r="172" spans="1:10" s="62" customFormat="1" ht="11.25" outlineLevel="2" x14ac:dyDescent="0.2">
      <c r="A172" s="55" t="s">
        <v>62</v>
      </c>
      <c r="B172" s="56">
        <v>37</v>
      </c>
      <c r="C172" s="86">
        <v>5894880.21</v>
      </c>
      <c r="D172" s="58">
        <v>1730198.56</v>
      </c>
      <c r="E172" s="59">
        <v>0</v>
      </c>
      <c r="F172" s="59">
        <v>7625078.7700000005</v>
      </c>
      <c r="G172" s="60">
        <v>206083.21000000002</v>
      </c>
      <c r="H172" s="57">
        <v>0</v>
      </c>
      <c r="I172" s="57">
        <v>0</v>
      </c>
      <c r="J172" s="61">
        <v>0</v>
      </c>
    </row>
    <row r="173" spans="1:10" s="62" customFormat="1" outlineLevel="2" thickBot="1" x14ac:dyDescent="0.25">
      <c r="A173" s="63" t="s">
        <v>63</v>
      </c>
      <c r="B173" s="64">
        <v>0</v>
      </c>
      <c r="C173" s="87">
        <v>0</v>
      </c>
      <c r="D173" s="66">
        <v>0</v>
      </c>
      <c r="E173" s="67">
        <v>0</v>
      </c>
      <c r="F173" s="67">
        <v>0</v>
      </c>
      <c r="G173" s="68">
        <v>0</v>
      </c>
      <c r="H173" s="65">
        <v>0</v>
      </c>
      <c r="I173" s="65">
        <v>0</v>
      </c>
      <c r="J173" s="69">
        <v>0</v>
      </c>
    </row>
    <row r="174" spans="1:10" s="41" customFormat="1" ht="4.9000000000000004" customHeight="1" outlineLevel="1" thickBot="1" x14ac:dyDescent="0.25">
      <c r="A174" s="36"/>
      <c r="B174" s="37"/>
      <c r="C174" s="83"/>
      <c r="D174" s="38"/>
      <c r="E174" s="38"/>
      <c r="F174" s="39"/>
      <c r="G174" s="38"/>
      <c r="H174" s="39"/>
      <c r="I174" s="39"/>
      <c r="J174" s="40"/>
    </row>
    <row r="175" spans="1:10" s="41" customFormat="1" ht="12" customHeight="1" outlineLevel="1" x14ac:dyDescent="0.2">
      <c r="A175" s="48" t="s">
        <v>15</v>
      </c>
      <c r="B175" s="49">
        <v>37</v>
      </c>
      <c r="C175" s="85">
        <v>5894880.21</v>
      </c>
      <c r="D175" s="51">
        <v>1730198.56</v>
      </c>
      <c r="E175" s="52">
        <v>0</v>
      </c>
      <c r="F175" s="52">
        <v>7625078.7700000005</v>
      </c>
      <c r="G175" s="53">
        <v>206083.21000000002</v>
      </c>
      <c r="H175" s="50">
        <v>0</v>
      </c>
      <c r="I175" s="50">
        <v>0</v>
      </c>
      <c r="J175" s="54">
        <v>0</v>
      </c>
    </row>
    <row r="176" spans="1:10" s="62" customFormat="1" ht="11.25" outlineLevel="2" x14ac:dyDescent="0.2">
      <c r="A176" s="55" t="s">
        <v>2</v>
      </c>
      <c r="B176" s="56">
        <v>3</v>
      </c>
      <c r="C176" s="86">
        <v>4613008.95</v>
      </c>
      <c r="D176" s="58">
        <v>0</v>
      </c>
      <c r="E176" s="59">
        <v>0</v>
      </c>
      <c r="F176" s="59">
        <v>4613008.95</v>
      </c>
      <c r="G176" s="60">
        <v>1537669.6500000001</v>
      </c>
      <c r="H176" s="57">
        <v>0</v>
      </c>
      <c r="I176" s="57">
        <v>0</v>
      </c>
      <c r="J176" s="61">
        <v>0</v>
      </c>
    </row>
    <row r="177" spans="1:10" s="62" customFormat="1" ht="11.25" outlineLevel="2" x14ac:dyDescent="0.2">
      <c r="A177" s="55" t="s">
        <v>4</v>
      </c>
      <c r="B177" s="56">
        <v>3</v>
      </c>
      <c r="C177" s="86">
        <v>307200.29000000004</v>
      </c>
      <c r="D177" s="58">
        <v>0</v>
      </c>
      <c r="E177" s="59">
        <v>0</v>
      </c>
      <c r="F177" s="59">
        <v>307200.29000000004</v>
      </c>
      <c r="G177" s="60">
        <v>102400.09666666668</v>
      </c>
      <c r="H177" s="57">
        <v>0</v>
      </c>
      <c r="I177" s="57">
        <v>0</v>
      </c>
      <c r="J177" s="61">
        <v>0</v>
      </c>
    </row>
    <row r="178" spans="1:10" s="62" customFormat="1" ht="11.25" outlineLevel="2" x14ac:dyDescent="0.2">
      <c r="A178" s="70" t="s">
        <v>3</v>
      </c>
      <c r="B178" s="71">
        <v>31</v>
      </c>
      <c r="C178" s="88">
        <v>974670.96999999986</v>
      </c>
      <c r="D178" s="73">
        <v>1730198.56</v>
      </c>
      <c r="E178" s="74">
        <v>0</v>
      </c>
      <c r="F178" s="74">
        <v>2704869.5300000003</v>
      </c>
      <c r="G178" s="75">
        <v>87253.855806451626</v>
      </c>
      <c r="H178" s="72">
        <v>0</v>
      </c>
      <c r="I178" s="72">
        <v>0</v>
      </c>
      <c r="J178" s="76">
        <v>0</v>
      </c>
    </row>
    <row r="179" spans="1:10" s="62" customFormat="1" outlineLevel="2" thickBot="1" x14ac:dyDescent="0.25">
      <c r="A179" s="70" t="s">
        <v>11</v>
      </c>
      <c r="B179" s="64">
        <v>0</v>
      </c>
      <c r="C179" s="88">
        <v>0</v>
      </c>
      <c r="D179" s="73">
        <v>0</v>
      </c>
      <c r="E179" s="74">
        <v>0</v>
      </c>
      <c r="F179" s="74">
        <v>0</v>
      </c>
      <c r="G179" s="68">
        <v>0</v>
      </c>
      <c r="H179" s="65">
        <v>0</v>
      </c>
      <c r="I179" s="65">
        <v>0</v>
      </c>
      <c r="J179" s="69">
        <v>0</v>
      </c>
    </row>
    <row r="180" spans="1:10" ht="4.9000000000000004" customHeight="1" outlineLevel="1" thickBot="1" x14ac:dyDescent="0.25">
      <c r="A180" s="36"/>
      <c r="B180" s="37"/>
      <c r="C180" s="83"/>
      <c r="D180" s="38"/>
      <c r="E180" s="38"/>
      <c r="F180" s="39"/>
      <c r="G180" s="38"/>
      <c r="H180" s="39"/>
      <c r="I180" s="39"/>
      <c r="J180" s="40"/>
    </row>
    <row r="181" spans="1:10" s="41" customFormat="1" ht="12" customHeight="1" outlineLevel="1" x14ac:dyDescent="0.2">
      <c r="A181" s="48" t="s">
        <v>16</v>
      </c>
      <c r="B181" s="49">
        <v>37</v>
      </c>
      <c r="C181" s="85">
        <v>5894880.2100000009</v>
      </c>
      <c r="D181" s="51">
        <v>1730198.56</v>
      </c>
      <c r="E181" s="52">
        <v>0</v>
      </c>
      <c r="F181" s="52">
        <v>7625078.7700000005</v>
      </c>
      <c r="G181" s="53">
        <v>206083.21000000002</v>
      </c>
      <c r="H181" s="50">
        <v>0</v>
      </c>
      <c r="I181" s="50">
        <v>0</v>
      </c>
      <c r="J181" s="54">
        <v>0</v>
      </c>
    </row>
    <row r="182" spans="1:10" s="62" customFormat="1" ht="11.25" outlineLevel="2" x14ac:dyDescent="0.2">
      <c r="A182" s="55" t="s">
        <v>25</v>
      </c>
      <c r="B182" s="56">
        <v>0</v>
      </c>
      <c r="C182" s="86">
        <v>0</v>
      </c>
      <c r="D182" s="58">
        <v>0</v>
      </c>
      <c r="E182" s="59">
        <v>0</v>
      </c>
      <c r="F182" s="59">
        <v>0</v>
      </c>
      <c r="G182" s="60">
        <v>0</v>
      </c>
      <c r="H182" s="57">
        <v>0</v>
      </c>
      <c r="I182" s="57">
        <v>0</v>
      </c>
      <c r="J182" s="61">
        <v>0</v>
      </c>
    </row>
    <row r="183" spans="1:10" s="62" customFormat="1" ht="11.25" outlineLevel="2" x14ac:dyDescent="0.2">
      <c r="A183" s="55" t="s">
        <v>38</v>
      </c>
      <c r="B183" s="56">
        <v>1</v>
      </c>
      <c r="C183" s="86">
        <v>864553.44</v>
      </c>
      <c r="D183" s="58">
        <v>1730198.56</v>
      </c>
      <c r="E183" s="59">
        <v>0</v>
      </c>
      <c r="F183" s="59">
        <v>2594752</v>
      </c>
      <c r="G183" s="60">
        <v>2594752</v>
      </c>
      <c r="H183" s="57">
        <v>0</v>
      </c>
      <c r="I183" s="57">
        <v>0</v>
      </c>
      <c r="J183" s="61">
        <v>0</v>
      </c>
    </row>
    <row r="184" spans="1:10" s="62" customFormat="1" ht="11.25" outlineLevel="2" x14ac:dyDescent="0.2">
      <c r="A184" s="70" t="s">
        <v>27</v>
      </c>
      <c r="B184" s="71">
        <v>0</v>
      </c>
      <c r="C184" s="88">
        <v>0</v>
      </c>
      <c r="D184" s="73">
        <v>0</v>
      </c>
      <c r="E184" s="74">
        <v>0</v>
      </c>
      <c r="F184" s="74">
        <v>0</v>
      </c>
      <c r="G184" s="75">
        <v>0</v>
      </c>
      <c r="H184" s="72">
        <v>0</v>
      </c>
      <c r="I184" s="72">
        <v>0</v>
      </c>
      <c r="J184" s="76">
        <v>0</v>
      </c>
    </row>
    <row r="185" spans="1:10" s="62" customFormat="1" outlineLevel="2" thickBot="1" x14ac:dyDescent="0.25">
      <c r="A185" s="63" t="s">
        <v>11</v>
      </c>
      <c r="B185" s="64">
        <v>36</v>
      </c>
      <c r="C185" s="87">
        <v>5030326.7700000005</v>
      </c>
      <c r="D185" s="66">
        <v>0</v>
      </c>
      <c r="E185" s="67">
        <v>0</v>
      </c>
      <c r="F185" s="67">
        <v>5030326.7700000005</v>
      </c>
      <c r="G185" s="68">
        <v>139731.29916666669</v>
      </c>
      <c r="H185" s="65">
        <v>0</v>
      </c>
      <c r="I185" s="65">
        <v>0</v>
      </c>
      <c r="J185" s="69">
        <v>0</v>
      </c>
    </row>
    <row r="186" spans="1:10" s="41" customFormat="1" ht="4.9000000000000004" customHeight="1" outlineLevel="1" thickBot="1" x14ac:dyDescent="0.25">
      <c r="A186" s="36"/>
      <c r="B186" s="37"/>
      <c r="C186" s="83"/>
      <c r="D186" s="38"/>
      <c r="E186" s="38"/>
      <c r="F186" s="39"/>
      <c r="G186" s="38"/>
      <c r="H186" s="39"/>
      <c r="I186" s="39"/>
      <c r="J186" s="40"/>
    </row>
    <row r="187" spans="1:10" s="41" customFormat="1" ht="12" customHeight="1" outlineLevel="1" x14ac:dyDescent="0.2">
      <c r="A187" s="48" t="s">
        <v>17</v>
      </c>
      <c r="B187" s="49">
        <v>37</v>
      </c>
      <c r="C187" s="85">
        <v>5894880.21</v>
      </c>
      <c r="D187" s="51">
        <v>1730198.56</v>
      </c>
      <c r="E187" s="52">
        <v>0</v>
      </c>
      <c r="F187" s="52">
        <v>7625078.7700000005</v>
      </c>
      <c r="G187" s="53">
        <v>206083.21000000002</v>
      </c>
      <c r="H187" s="50">
        <v>0</v>
      </c>
      <c r="I187" s="50">
        <v>0</v>
      </c>
      <c r="J187" s="54">
        <v>0</v>
      </c>
    </row>
    <row r="188" spans="1:10" s="62" customFormat="1" ht="11.25" outlineLevel="2" x14ac:dyDescent="0.2">
      <c r="A188" s="55" t="s">
        <v>12</v>
      </c>
      <c r="B188" s="56">
        <v>25</v>
      </c>
      <c r="C188" s="86">
        <v>102137.44</v>
      </c>
      <c r="D188" s="58">
        <v>0</v>
      </c>
      <c r="E188" s="59">
        <v>0</v>
      </c>
      <c r="F188" s="59">
        <v>102137.44</v>
      </c>
      <c r="G188" s="60">
        <v>4085.4976000000001</v>
      </c>
      <c r="H188" s="57">
        <v>0</v>
      </c>
      <c r="I188" s="57">
        <v>0</v>
      </c>
      <c r="J188" s="61">
        <v>0</v>
      </c>
    </row>
    <row r="189" spans="1:10" s="62" customFormat="1" ht="11.25" outlineLevel="2" x14ac:dyDescent="0.2">
      <c r="A189" s="55" t="s">
        <v>13</v>
      </c>
      <c r="B189" s="56">
        <v>12</v>
      </c>
      <c r="C189" s="86">
        <v>5792742.7699999996</v>
      </c>
      <c r="D189" s="58">
        <v>1730198.56</v>
      </c>
      <c r="E189" s="59">
        <v>0</v>
      </c>
      <c r="F189" s="59">
        <v>7522941.3300000001</v>
      </c>
      <c r="G189" s="60">
        <v>626911.77749999997</v>
      </c>
      <c r="H189" s="57">
        <v>0</v>
      </c>
      <c r="I189" s="57">
        <v>0</v>
      </c>
      <c r="J189" s="61">
        <v>0</v>
      </c>
    </row>
    <row r="190" spans="1:10" s="62" customFormat="1" ht="11.25" outlineLevel="2" x14ac:dyDescent="0.2">
      <c r="A190" s="55" t="s">
        <v>14</v>
      </c>
      <c r="B190" s="56">
        <v>0</v>
      </c>
      <c r="C190" s="86">
        <v>0</v>
      </c>
      <c r="D190" s="58">
        <v>0</v>
      </c>
      <c r="E190" s="59">
        <v>0</v>
      </c>
      <c r="F190" s="59">
        <v>0</v>
      </c>
      <c r="G190" s="60">
        <v>0</v>
      </c>
      <c r="H190" s="57">
        <v>0</v>
      </c>
      <c r="I190" s="57">
        <v>0</v>
      </c>
      <c r="J190" s="61">
        <v>0</v>
      </c>
    </row>
    <row r="191" spans="1:10" s="62" customFormat="1" outlineLevel="2" thickBot="1" x14ac:dyDescent="0.25">
      <c r="A191" s="63" t="s">
        <v>11</v>
      </c>
      <c r="B191" s="64">
        <v>0</v>
      </c>
      <c r="C191" s="87">
        <v>0</v>
      </c>
      <c r="D191" s="66">
        <v>0</v>
      </c>
      <c r="E191" s="67">
        <v>0</v>
      </c>
      <c r="F191" s="67">
        <v>0</v>
      </c>
      <c r="G191" s="68">
        <v>0</v>
      </c>
      <c r="H191" s="65">
        <v>0</v>
      </c>
      <c r="I191" s="65">
        <v>0</v>
      </c>
      <c r="J191" s="69">
        <v>0</v>
      </c>
    </row>
    <row r="192" spans="1:10" s="41" customFormat="1" ht="4.9000000000000004" customHeight="1" outlineLevel="1" thickBot="1" x14ac:dyDescent="0.25">
      <c r="A192" s="36"/>
      <c r="B192" s="37"/>
      <c r="C192" s="83"/>
      <c r="D192" s="38"/>
      <c r="E192" s="38"/>
      <c r="F192" s="39"/>
      <c r="G192" s="38"/>
      <c r="H192" s="39"/>
      <c r="I192" s="39"/>
      <c r="J192" s="40"/>
    </row>
    <row r="193" spans="1:10" s="41" customFormat="1" ht="12" customHeight="1" outlineLevel="1" x14ac:dyDescent="0.2">
      <c r="A193" s="48" t="s">
        <v>23</v>
      </c>
      <c r="B193" s="49">
        <v>37</v>
      </c>
      <c r="C193" s="85">
        <v>5894880.2100000009</v>
      </c>
      <c r="D193" s="51">
        <v>1730198.56</v>
      </c>
      <c r="E193" s="52">
        <v>0</v>
      </c>
      <c r="F193" s="52">
        <v>7625078.7700000005</v>
      </c>
      <c r="G193" s="53">
        <v>206083.21000000002</v>
      </c>
      <c r="H193" s="50">
        <v>0</v>
      </c>
      <c r="I193" s="50">
        <v>0</v>
      </c>
      <c r="J193" s="54">
        <v>0</v>
      </c>
    </row>
    <row r="194" spans="1:10" s="62" customFormat="1" ht="11.25" outlineLevel="2" x14ac:dyDescent="0.2">
      <c r="A194" s="55" t="s">
        <v>95</v>
      </c>
      <c r="B194" s="56">
        <v>1</v>
      </c>
      <c r="C194" s="86">
        <v>864553.44</v>
      </c>
      <c r="D194" s="58">
        <v>1730198.56</v>
      </c>
      <c r="E194" s="59">
        <v>0</v>
      </c>
      <c r="F194" s="59">
        <v>2594752</v>
      </c>
      <c r="G194" s="60">
        <v>2594752</v>
      </c>
      <c r="H194" s="57">
        <v>0</v>
      </c>
      <c r="I194" s="57">
        <v>0</v>
      </c>
      <c r="J194" s="61">
        <v>0</v>
      </c>
    </row>
    <row r="195" spans="1:10" s="62" customFormat="1" ht="11.25" outlineLevel="2" x14ac:dyDescent="0.2">
      <c r="A195" s="55" t="s">
        <v>96</v>
      </c>
      <c r="B195" s="56">
        <v>36</v>
      </c>
      <c r="C195" s="86">
        <v>5030326.7700000005</v>
      </c>
      <c r="D195" s="58">
        <v>0</v>
      </c>
      <c r="E195" s="59">
        <v>0</v>
      </c>
      <c r="F195" s="59">
        <v>5030326.7700000005</v>
      </c>
      <c r="G195" s="60">
        <v>139731.29916666669</v>
      </c>
      <c r="H195" s="57">
        <v>0</v>
      </c>
      <c r="I195" s="57">
        <v>0</v>
      </c>
      <c r="J195" s="61">
        <v>0</v>
      </c>
    </row>
    <row r="196" spans="1:10" s="62" customFormat="1" outlineLevel="2" thickBot="1" x14ac:dyDescent="0.25">
      <c r="A196" s="70" t="s">
        <v>97</v>
      </c>
      <c r="B196" s="64">
        <v>0</v>
      </c>
      <c r="C196" s="88">
        <v>0</v>
      </c>
      <c r="D196" s="73">
        <v>0</v>
      </c>
      <c r="E196" s="74">
        <v>0</v>
      </c>
      <c r="F196" s="74"/>
      <c r="G196" s="68">
        <v>0</v>
      </c>
      <c r="H196" s="65">
        <v>0</v>
      </c>
      <c r="I196" s="65">
        <v>0</v>
      </c>
      <c r="J196" s="69">
        <v>0</v>
      </c>
    </row>
    <row r="197" spans="1:10" s="41" customFormat="1" ht="4.9000000000000004" customHeight="1" outlineLevel="1" thickBot="1" x14ac:dyDescent="0.25">
      <c r="A197" s="36"/>
      <c r="B197" s="37"/>
      <c r="C197" s="83"/>
      <c r="D197" s="38"/>
      <c r="E197" s="38"/>
      <c r="F197" s="39"/>
      <c r="G197" s="38"/>
      <c r="H197" s="39"/>
      <c r="I197" s="39"/>
      <c r="J197" s="40"/>
    </row>
    <row r="198" spans="1:10" s="41" customFormat="1" ht="12" customHeight="1" outlineLevel="1" x14ac:dyDescent="0.2">
      <c r="A198" s="48" t="s">
        <v>19</v>
      </c>
      <c r="B198" s="49">
        <v>37</v>
      </c>
      <c r="C198" s="85">
        <v>5894880.21</v>
      </c>
      <c r="D198" s="51">
        <v>1730198.56</v>
      </c>
      <c r="E198" s="52">
        <v>0</v>
      </c>
      <c r="F198" s="52">
        <v>7625078.7700000005</v>
      </c>
      <c r="G198" s="53">
        <v>206083.21000000002</v>
      </c>
      <c r="H198" s="50">
        <v>0</v>
      </c>
      <c r="I198" s="50">
        <v>0</v>
      </c>
      <c r="J198" s="54">
        <v>0</v>
      </c>
    </row>
    <row r="199" spans="1:10" s="62" customFormat="1" ht="11.25" outlineLevel="2" x14ac:dyDescent="0.2">
      <c r="A199" s="55" t="s">
        <v>18</v>
      </c>
      <c r="B199" s="56">
        <v>0</v>
      </c>
      <c r="C199" s="86">
        <v>0</v>
      </c>
      <c r="D199" s="58">
        <v>0</v>
      </c>
      <c r="E199" s="59">
        <v>0</v>
      </c>
      <c r="F199" s="59">
        <v>0</v>
      </c>
      <c r="G199" s="60">
        <v>0</v>
      </c>
      <c r="H199" s="57">
        <v>0</v>
      </c>
      <c r="I199" s="57">
        <v>0</v>
      </c>
      <c r="J199" s="61">
        <v>0</v>
      </c>
    </row>
    <row r="200" spans="1:10" s="62" customFormat="1" ht="11.25" outlineLevel="2" x14ac:dyDescent="0.2">
      <c r="A200" s="70" t="s">
        <v>93</v>
      </c>
      <c r="B200" s="56">
        <v>0</v>
      </c>
      <c r="C200" s="86">
        <v>0</v>
      </c>
      <c r="D200" s="58">
        <v>0</v>
      </c>
      <c r="E200" s="59">
        <v>0</v>
      </c>
      <c r="F200" s="59">
        <v>0</v>
      </c>
      <c r="G200" s="60">
        <v>0</v>
      </c>
      <c r="H200" s="57">
        <v>0</v>
      </c>
      <c r="I200" s="57">
        <v>0</v>
      </c>
      <c r="J200" s="61">
        <v>0</v>
      </c>
    </row>
    <row r="201" spans="1:10" s="62" customFormat="1" ht="11.25" outlineLevel="2" x14ac:dyDescent="0.2">
      <c r="A201" s="126" t="s">
        <v>101</v>
      </c>
      <c r="B201" s="56">
        <v>0</v>
      </c>
      <c r="C201" s="86">
        <v>0</v>
      </c>
      <c r="D201" s="58">
        <v>0</v>
      </c>
      <c r="E201" s="59">
        <v>0</v>
      </c>
      <c r="F201" s="59">
        <v>0</v>
      </c>
      <c r="G201" s="60">
        <v>0</v>
      </c>
      <c r="H201" s="57">
        <v>0</v>
      </c>
      <c r="I201" s="57">
        <v>0</v>
      </c>
      <c r="J201" s="61">
        <v>0</v>
      </c>
    </row>
    <row r="202" spans="1:10" s="62" customFormat="1" outlineLevel="2" thickBot="1" x14ac:dyDescent="0.25">
      <c r="A202" s="127" t="s">
        <v>102</v>
      </c>
      <c r="B202" s="56">
        <v>37</v>
      </c>
      <c r="C202" s="86">
        <v>5894880.21</v>
      </c>
      <c r="D202" s="58">
        <v>1730198.56</v>
      </c>
      <c r="E202" s="59">
        <v>0</v>
      </c>
      <c r="F202" s="59">
        <v>7625078.7700000005</v>
      </c>
      <c r="G202" s="60">
        <v>206083.21000000002</v>
      </c>
      <c r="H202" s="57">
        <v>0</v>
      </c>
      <c r="I202" s="57">
        <v>0</v>
      </c>
      <c r="J202" s="61">
        <v>0</v>
      </c>
    </row>
    <row r="203" spans="1:10" s="41" customFormat="1" ht="4.9000000000000004" customHeight="1" outlineLevel="1" thickBot="1" x14ac:dyDescent="0.25">
      <c r="A203" s="36"/>
      <c r="B203" s="37"/>
      <c r="C203" s="83"/>
      <c r="D203" s="38"/>
      <c r="E203" s="38"/>
      <c r="F203" s="39"/>
      <c r="G203" s="38"/>
      <c r="H203" s="39"/>
      <c r="I203" s="39"/>
      <c r="J203" s="40"/>
    </row>
    <row r="204" spans="1:10" s="41" customFormat="1" ht="45" outlineLevel="1" x14ac:dyDescent="0.2">
      <c r="A204" s="128" t="s">
        <v>94</v>
      </c>
      <c r="B204" s="49">
        <v>37</v>
      </c>
      <c r="C204" s="85">
        <v>5894880.21</v>
      </c>
      <c r="D204" s="51">
        <v>1730198.56</v>
      </c>
      <c r="E204" s="52">
        <v>0</v>
      </c>
      <c r="F204" s="52">
        <v>7625078.7700000005</v>
      </c>
      <c r="G204" s="53">
        <v>206083.21000000002</v>
      </c>
      <c r="H204" s="50">
        <v>0</v>
      </c>
      <c r="I204" s="50">
        <v>0</v>
      </c>
      <c r="J204" s="54">
        <v>0</v>
      </c>
    </row>
    <row r="205" spans="1:10" s="62" customFormat="1" ht="11.25" outlineLevel="2" x14ac:dyDescent="0.2">
      <c r="A205" s="55" t="s">
        <v>20</v>
      </c>
      <c r="B205" s="56">
        <v>7</v>
      </c>
      <c r="C205" s="86">
        <v>225992</v>
      </c>
      <c r="D205" s="58">
        <v>0</v>
      </c>
      <c r="E205" s="59">
        <v>0</v>
      </c>
      <c r="F205" s="59">
        <v>225992</v>
      </c>
      <c r="G205" s="60">
        <v>32284.571428571428</v>
      </c>
      <c r="H205" s="57">
        <v>0</v>
      </c>
      <c r="I205" s="57">
        <v>0</v>
      </c>
      <c r="J205" s="61">
        <v>0</v>
      </c>
    </row>
    <row r="206" spans="1:10" s="62" customFormat="1" outlineLevel="2" thickBot="1" x14ac:dyDescent="0.25">
      <c r="A206" s="70" t="s">
        <v>21</v>
      </c>
      <c r="B206" s="64">
        <v>30</v>
      </c>
      <c r="C206" s="87">
        <v>5668888.21</v>
      </c>
      <c r="D206" s="66">
        <v>1730198.56</v>
      </c>
      <c r="E206" s="67">
        <v>0</v>
      </c>
      <c r="F206" s="67">
        <v>7399086.7700000005</v>
      </c>
      <c r="G206" s="68">
        <v>246636.22566666669</v>
      </c>
      <c r="H206" s="65">
        <v>4824849.5300000012</v>
      </c>
      <c r="I206" s="65">
        <v>952289.77999999991</v>
      </c>
      <c r="J206" s="69">
        <v>0</v>
      </c>
    </row>
    <row r="207" spans="1:10" s="41" customFormat="1" ht="4.9000000000000004" customHeight="1" outlineLevel="1" thickBot="1" x14ac:dyDescent="0.25">
      <c r="A207" s="36"/>
      <c r="B207" s="37"/>
      <c r="C207" s="83"/>
      <c r="D207" s="38"/>
      <c r="E207" s="38"/>
      <c r="F207" s="39"/>
      <c r="G207" s="38"/>
      <c r="H207" s="39"/>
      <c r="I207" s="39"/>
      <c r="J207" s="40"/>
    </row>
    <row r="208" spans="1:10" s="62" customFormat="1" outlineLevel="1" x14ac:dyDescent="0.2">
      <c r="A208" s="48" t="s">
        <v>42</v>
      </c>
      <c r="B208" s="49">
        <v>2</v>
      </c>
      <c r="C208" s="85">
        <v>3184294.21</v>
      </c>
      <c r="D208" s="51">
        <v>1730198.56</v>
      </c>
      <c r="E208" s="52">
        <v>0</v>
      </c>
      <c r="F208" s="52">
        <v>4914492.7699999996</v>
      </c>
      <c r="G208" s="53">
        <v>2457246.3849999998</v>
      </c>
      <c r="H208" s="50">
        <v>0</v>
      </c>
      <c r="I208" s="50">
        <v>0</v>
      </c>
      <c r="J208" s="54">
        <v>0</v>
      </c>
    </row>
    <row r="209" spans="1:10" s="62" customFormat="1" ht="11.25" outlineLevel="2" x14ac:dyDescent="0.2">
      <c r="A209" s="55" t="s">
        <v>43</v>
      </c>
      <c r="B209" s="56">
        <v>2</v>
      </c>
      <c r="C209" s="86">
        <v>3184294.21</v>
      </c>
      <c r="D209" s="58">
        <v>1730198.56</v>
      </c>
      <c r="E209" s="59">
        <v>0</v>
      </c>
      <c r="F209" s="59">
        <v>4914492.7699999996</v>
      </c>
      <c r="G209" s="60">
        <v>2457246.3849999998</v>
      </c>
      <c r="H209" s="57">
        <v>0</v>
      </c>
      <c r="I209" s="57">
        <v>0</v>
      </c>
      <c r="J209" s="61">
        <v>0</v>
      </c>
    </row>
    <row r="210" spans="1:10" s="62" customFormat="1" ht="11.25" outlineLevel="2" x14ac:dyDescent="0.2">
      <c r="A210" s="55" t="s">
        <v>44</v>
      </c>
      <c r="B210" s="56">
        <v>0</v>
      </c>
      <c r="C210" s="86">
        <v>0</v>
      </c>
      <c r="D210" s="58">
        <v>0</v>
      </c>
      <c r="E210" s="59">
        <v>0</v>
      </c>
      <c r="F210" s="59">
        <v>0</v>
      </c>
      <c r="G210" s="60">
        <v>0</v>
      </c>
      <c r="H210" s="57">
        <v>0</v>
      </c>
      <c r="I210" s="57">
        <v>0</v>
      </c>
      <c r="J210" s="61">
        <v>0</v>
      </c>
    </row>
    <row r="211" spans="1:10" s="62" customFormat="1" outlineLevel="2" thickBot="1" x14ac:dyDescent="0.25">
      <c r="A211" s="70" t="s">
        <v>11</v>
      </c>
      <c r="B211" s="64" t="s">
        <v>222</v>
      </c>
      <c r="C211" s="88" t="s">
        <v>222</v>
      </c>
      <c r="D211" s="73" t="s">
        <v>222</v>
      </c>
      <c r="E211" s="74" t="s">
        <v>222</v>
      </c>
      <c r="F211" s="74" t="s">
        <v>222</v>
      </c>
      <c r="G211" s="68">
        <v>0</v>
      </c>
      <c r="H211" s="65" t="s">
        <v>222</v>
      </c>
      <c r="I211" s="65" t="s">
        <v>222</v>
      </c>
      <c r="J211" s="69" t="s">
        <v>222</v>
      </c>
    </row>
    <row r="212" spans="1:10" s="41" customFormat="1" ht="4.9000000000000004" customHeight="1" outlineLevel="1" thickBot="1" x14ac:dyDescent="0.25">
      <c r="A212" s="36"/>
      <c r="B212" s="37"/>
      <c r="C212" s="83"/>
      <c r="D212" s="38"/>
      <c r="E212" s="38"/>
      <c r="F212" s="39"/>
      <c r="G212" s="38"/>
      <c r="H212" s="39"/>
      <c r="I212" s="39"/>
      <c r="J212" s="40"/>
    </row>
    <row r="213" spans="1:10" ht="12.75" thickBot="1" x14ac:dyDescent="0.25">
      <c r="A213" s="77"/>
    </row>
    <row r="214" spans="1:10" s="5" customFormat="1" ht="15" customHeight="1" thickBot="1" x14ac:dyDescent="0.25">
      <c r="A214" s="113" t="s">
        <v>7</v>
      </c>
      <c r="B214" s="114"/>
      <c r="C214" s="114"/>
      <c r="D214" s="114"/>
      <c r="E214" s="115"/>
      <c r="F214" s="111"/>
      <c r="G214" s="271" t="s">
        <v>57</v>
      </c>
      <c r="H214" s="272"/>
      <c r="I214" s="273"/>
    </row>
    <row r="215" spans="1:10" ht="96" customHeight="1" x14ac:dyDescent="0.2">
      <c r="A215" s="276" t="s">
        <v>92</v>
      </c>
      <c r="B215" s="277"/>
      <c r="C215" s="277"/>
      <c r="D215" s="277"/>
      <c r="E215" s="278"/>
      <c r="F215" s="112"/>
      <c r="G215" s="269" t="s">
        <v>58</v>
      </c>
      <c r="H215" s="270"/>
      <c r="I215" s="176" t="s">
        <v>305</v>
      </c>
      <c r="J215" s="2"/>
    </row>
    <row r="216" spans="1:10" ht="57.75" customHeight="1" x14ac:dyDescent="0.2">
      <c r="A216" s="279"/>
      <c r="B216" s="280"/>
      <c r="C216" s="280"/>
      <c r="D216" s="280"/>
      <c r="E216" s="281"/>
      <c r="F216" s="112"/>
      <c r="G216" s="267" t="s">
        <v>59</v>
      </c>
      <c r="H216" s="268"/>
      <c r="I216" s="116">
        <v>42217</v>
      </c>
      <c r="J216" s="2"/>
    </row>
    <row r="217" spans="1:10" ht="177.75" customHeight="1" thickBot="1" x14ac:dyDescent="0.25">
      <c r="A217" s="282"/>
      <c r="B217" s="283"/>
      <c r="C217" s="283"/>
      <c r="D217" s="283"/>
      <c r="E217" s="284"/>
      <c r="F217" s="112"/>
      <c r="G217" s="285" t="s">
        <v>60</v>
      </c>
      <c r="H217" s="286"/>
      <c r="I217" s="117">
        <v>1602041.13</v>
      </c>
      <c r="J217" s="2"/>
    </row>
    <row r="219" spans="1:10" ht="47.25" customHeight="1" x14ac:dyDescent="0.2">
      <c r="A219" s="274" t="s">
        <v>64</v>
      </c>
      <c r="B219" s="274"/>
      <c r="C219" s="274"/>
      <c r="D219" s="274"/>
      <c r="E219" s="274"/>
      <c r="F219" s="274"/>
      <c r="G219" s="274"/>
      <c r="H219" s="274"/>
      <c r="I219" s="274"/>
      <c r="J219" s="274"/>
    </row>
    <row r="220" spans="1:10" ht="24" customHeight="1" x14ac:dyDescent="0.2">
      <c r="A220" s="275"/>
      <c r="B220" s="275"/>
      <c r="C220" s="275"/>
      <c r="D220" s="275"/>
      <c r="E220" s="275"/>
      <c r="F220" s="275"/>
      <c r="G220" s="275"/>
      <c r="H220" s="275"/>
      <c r="I220" s="275"/>
      <c r="J220" s="275"/>
    </row>
    <row r="222" spans="1:10" s="124" customFormat="1" ht="31.5" customHeight="1" x14ac:dyDescent="0.25">
      <c r="A222" s="263"/>
      <c r="B222" s="263"/>
      <c r="C222" s="263"/>
      <c r="D222" s="263"/>
      <c r="E222" s="263"/>
      <c r="F222" s="122"/>
      <c r="G222" s="123"/>
      <c r="H222" s="123"/>
    </row>
    <row r="223" spans="1:10" s="124" customFormat="1" ht="15" x14ac:dyDescent="0.25">
      <c r="A223" s="125"/>
      <c r="B223" s="122"/>
      <c r="C223" s="122"/>
      <c r="D223" s="122"/>
      <c r="E223" s="122"/>
      <c r="F223" s="122"/>
      <c r="G223" s="123"/>
      <c r="H223" s="123"/>
    </row>
  </sheetData>
  <mergeCells count="21">
    <mergeCell ref="A222:E222"/>
    <mergeCell ref="A11:J11"/>
    <mergeCell ref="A15:J15"/>
    <mergeCell ref="A66:J66"/>
    <mergeCell ref="A115:J115"/>
    <mergeCell ref="A165:J165"/>
    <mergeCell ref="G216:H216"/>
    <mergeCell ref="G215:H215"/>
    <mergeCell ref="G214:I214"/>
    <mergeCell ref="A219:J219"/>
    <mergeCell ref="A220:J220"/>
    <mergeCell ref="A215:E217"/>
    <mergeCell ref="G217:H217"/>
    <mergeCell ref="J4:J5"/>
    <mergeCell ref="I4:I5"/>
    <mergeCell ref="A1:J1"/>
    <mergeCell ref="A4:A5"/>
    <mergeCell ref="B4:B5"/>
    <mergeCell ref="C4:F4"/>
    <mergeCell ref="G4:G5"/>
    <mergeCell ref="H4:H5"/>
  </mergeCells>
  <pageMargins left="0.31496062992125984" right="0.31496062992125984" top="0.35433070866141736" bottom="0.35433070866141736" header="0.31496062992125984" footer="0.31496062992125984"/>
  <pageSetup paperSize="9" scale="96"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I74"/>
  <sheetViews>
    <sheetView topLeftCell="A64" zoomScale="90" zoomScaleNormal="90" workbookViewId="0">
      <selection activeCell="A72" sqref="A72:XFD73"/>
    </sheetView>
  </sheetViews>
  <sheetFormatPr defaultColWidth="8.85546875" defaultRowHeight="12.75" x14ac:dyDescent="0.2"/>
  <cols>
    <col min="1" max="1" width="3.5703125" style="100" customWidth="1"/>
    <col min="2" max="2" width="14.5703125" style="101" customWidth="1"/>
    <col min="3" max="3" width="16.85546875" style="102" bestFit="1" customWidth="1"/>
    <col min="4" max="4" width="9.7109375" style="102" customWidth="1"/>
    <col min="5" max="5" width="15.85546875" style="103" customWidth="1"/>
    <col min="6" max="6" width="19.85546875" style="103" customWidth="1"/>
    <col min="7" max="7" width="26.7109375" style="100" customWidth="1"/>
    <col min="8" max="8" width="22.28515625" style="202" customWidth="1"/>
    <col min="9" max="9" width="16.5703125" style="100" customWidth="1"/>
    <col min="10" max="10" width="21.140625" style="100" customWidth="1"/>
    <col min="11" max="16384" width="8.85546875" style="100"/>
  </cols>
  <sheetData>
    <row r="1" spans="2:9" ht="15.75" thickBot="1" x14ac:dyDescent="0.3">
      <c r="B1" s="292" t="s">
        <v>51</v>
      </c>
      <c r="C1" s="293"/>
      <c r="D1" s="293"/>
      <c r="E1" s="293"/>
      <c r="F1" s="293"/>
      <c r="G1" s="294"/>
      <c r="H1" s="295" t="s">
        <v>98</v>
      </c>
      <c r="I1" s="296"/>
    </row>
    <row r="2" spans="2:9" s="104" customFormat="1" ht="57.75" thickBot="1" x14ac:dyDescent="0.25">
      <c r="B2" s="204" t="s">
        <v>52</v>
      </c>
      <c r="C2" s="205" t="s">
        <v>53</v>
      </c>
      <c r="D2" s="205" t="s">
        <v>55</v>
      </c>
      <c r="E2" s="206" t="s">
        <v>103</v>
      </c>
      <c r="F2" s="206" t="s">
        <v>104</v>
      </c>
      <c r="G2" s="207" t="s">
        <v>54</v>
      </c>
      <c r="H2" s="208" t="s">
        <v>99</v>
      </c>
      <c r="I2" s="209" t="s">
        <v>100</v>
      </c>
    </row>
    <row r="3" spans="2:9" s="107" customFormat="1" ht="57.75" customHeight="1" x14ac:dyDescent="0.25">
      <c r="B3" s="177" t="s">
        <v>307</v>
      </c>
      <c r="C3" s="178">
        <v>43528</v>
      </c>
      <c r="D3" s="178"/>
      <c r="E3" s="179">
        <v>13328988.140000001</v>
      </c>
      <c r="F3" s="180">
        <v>0.8</v>
      </c>
      <c r="G3" s="181" t="s">
        <v>308</v>
      </c>
      <c r="H3" s="201" t="s">
        <v>415</v>
      </c>
      <c r="I3" s="203" t="s">
        <v>416</v>
      </c>
    </row>
    <row r="4" spans="2:9" s="107" customFormat="1" ht="53.25" customHeight="1" x14ac:dyDescent="0.25">
      <c r="B4" s="287" t="s">
        <v>309</v>
      </c>
      <c r="C4" s="182">
        <v>44469</v>
      </c>
      <c r="D4" s="182"/>
      <c r="E4" s="183">
        <v>1376786.93</v>
      </c>
      <c r="F4" s="184">
        <v>0.8</v>
      </c>
      <c r="G4" s="185" t="s">
        <v>402</v>
      </c>
      <c r="H4" s="199" t="s">
        <v>414</v>
      </c>
      <c r="I4" s="200" t="s">
        <v>413</v>
      </c>
    </row>
    <row r="5" spans="2:9" s="107" customFormat="1" ht="53.25" customHeight="1" x14ac:dyDescent="0.25">
      <c r="B5" s="289"/>
      <c r="C5" s="182">
        <v>44475</v>
      </c>
      <c r="D5" s="182"/>
      <c r="E5" s="183">
        <v>275357.38</v>
      </c>
      <c r="F5" s="184">
        <v>0.8</v>
      </c>
      <c r="G5" s="185" t="s">
        <v>402</v>
      </c>
      <c r="H5" s="199" t="s">
        <v>412</v>
      </c>
      <c r="I5" s="200" t="s">
        <v>413</v>
      </c>
    </row>
    <row r="6" spans="2:9" s="107" customFormat="1" ht="15" customHeight="1" x14ac:dyDescent="0.2">
      <c r="B6" s="287" t="s">
        <v>310</v>
      </c>
      <c r="C6" s="105">
        <v>42503</v>
      </c>
      <c r="D6" s="182"/>
      <c r="E6" s="106">
        <v>5126682.62</v>
      </c>
      <c r="F6" s="187" t="s">
        <v>222</v>
      </c>
      <c r="G6" s="185" t="s">
        <v>311</v>
      </c>
      <c r="H6" s="186"/>
      <c r="I6" s="110"/>
    </row>
    <row r="7" spans="2:9" s="107" customFormat="1" x14ac:dyDescent="0.2">
      <c r="B7" s="288"/>
      <c r="C7" s="108">
        <v>42535</v>
      </c>
      <c r="D7" s="182"/>
      <c r="E7" s="109">
        <v>4614014.3600000003</v>
      </c>
      <c r="F7" s="187" t="s">
        <v>222</v>
      </c>
      <c r="G7" s="185" t="s">
        <v>311</v>
      </c>
      <c r="H7" s="186"/>
      <c r="I7" s="110"/>
    </row>
    <row r="8" spans="2:9" s="107" customFormat="1" x14ac:dyDescent="0.2">
      <c r="B8" s="288"/>
      <c r="C8" s="108">
        <v>42578</v>
      </c>
      <c r="D8" s="182"/>
      <c r="E8" s="109">
        <v>4101346.1</v>
      </c>
      <c r="F8" s="187" t="s">
        <v>222</v>
      </c>
      <c r="G8" s="185" t="s">
        <v>311</v>
      </c>
      <c r="H8" s="186"/>
      <c r="I8" s="110"/>
    </row>
    <row r="9" spans="2:9" s="107" customFormat="1" x14ac:dyDescent="0.2">
      <c r="B9" s="288"/>
      <c r="C9" s="108">
        <v>42629</v>
      </c>
      <c r="D9" s="182"/>
      <c r="E9" s="109">
        <v>3588677.84</v>
      </c>
      <c r="F9" s="187" t="s">
        <v>222</v>
      </c>
      <c r="G9" s="185" t="s">
        <v>311</v>
      </c>
      <c r="H9" s="186"/>
      <c r="I9" s="110"/>
    </row>
    <row r="10" spans="2:9" s="107" customFormat="1" x14ac:dyDescent="0.2">
      <c r="B10" s="288"/>
      <c r="C10" s="108">
        <v>42698</v>
      </c>
      <c r="D10" s="182"/>
      <c r="E10" s="109">
        <v>3229810.06</v>
      </c>
      <c r="F10" s="187" t="s">
        <v>222</v>
      </c>
      <c r="G10" s="185" t="s">
        <v>311</v>
      </c>
      <c r="H10" s="186"/>
      <c r="I10" s="110"/>
    </row>
    <row r="11" spans="2:9" s="107" customFormat="1" ht="25.5" x14ac:dyDescent="0.2">
      <c r="B11" s="288"/>
      <c r="C11" s="108">
        <v>42719</v>
      </c>
      <c r="D11" s="182"/>
      <c r="E11" s="109">
        <v>2906829.05</v>
      </c>
      <c r="F11" s="187" t="s">
        <v>222</v>
      </c>
      <c r="G11" s="185" t="s">
        <v>312</v>
      </c>
      <c r="H11" s="186"/>
      <c r="I11" s="110"/>
    </row>
    <row r="12" spans="2:9" s="107" customFormat="1" ht="25.5" x14ac:dyDescent="0.2">
      <c r="B12" s="288"/>
      <c r="C12" s="108">
        <v>42741</v>
      </c>
      <c r="D12" s="182"/>
      <c r="E12" s="109">
        <v>2583848.0499999998</v>
      </c>
      <c r="F12" s="187" t="s">
        <v>222</v>
      </c>
      <c r="G12" s="185" t="s">
        <v>313</v>
      </c>
      <c r="H12" s="186"/>
      <c r="I12" s="110"/>
    </row>
    <row r="13" spans="2:9" s="107" customFormat="1" ht="25.5" x14ac:dyDescent="0.2">
      <c r="B13" s="288"/>
      <c r="C13" s="108">
        <v>42762</v>
      </c>
      <c r="D13" s="182"/>
      <c r="E13" s="109">
        <v>2260867.04</v>
      </c>
      <c r="F13" s="187" t="s">
        <v>222</v>
      </c>
      <c r="G13" s="185" t="s">
        <v>314</v>
      </c>
      <c r="H13" s="186"/>
      <c r="I13" s="110"/>
    </row>
    <row r="14" spans="2:9" s="107" customFormat="1" ht="30" x14ac:dyDescent="0.25">
      <c r="B14" s="288"/>
      <c r="C14" s="108">
        <v>42851</v>
      </c>
      <c r="D14" s="182"/>
      <c r="E14" s="109">
        <v>2034780.34</v>
      </c>
      <c r="F14" s="187" t="s">
        <v>222</v>
      </c>
      <c r="G14" s="185" t="s">
        <v>315</v>
      </c>
      <c r="H14" s="199" t="s">
        <v>343</v>
      </c>
      <c r="I14" s="200" t="s">
        <v>321</v>
      </c>
    </row>
    <row r="15" spans="2:9" s="107" customFormat="1" ht="30" x14ac:dyDescent="0.25">
      <c r="B15" s="288"/>
      <c r="C15" s="108">
        <v>42871</v>
      </c>
      <c r="D15" s="182"/>
      <c r="E15" s="109">
        <v>1831302.31</v>
      </c>
      <c r="F15" s="187" t="s">
        <v>222</v>
      </c>
      <c r="G15" s="185" t="s">
        <v>316</v>
      </c>
      <c r="H15" s="199" t="s">
        <v>343</v>
      </c>
      <c r="I15" s="200" t="s">
        <v>321</v>
      </c>
    </row>
    <row r="16" spans="2:9" s="107" customFormat="1" ht="30" x14ac:dyDescent="0.25">
      <c r="B16" s="288"/>
      <c r="C16" s="108">
        <v>42886</v>
      </c>
      <c r="D16" s="182"/>
      <c r="E16" s="109">
        <v>1627824.27</v>
      </c>
      <c r="F16" s="187" t="s">
        <v>222</v>
      </c>
      <c r="G16" s="185" t="s">
        <v>315</v>
      </c>
      <c r="H16" s="199" t="s">
        <v>343</v>
      </c>
      <c r="I16" s="200" t="s">
        <v>321</v>
      </c>
    </row>
    <row r="17" spans="2:9" s="107" customFormat="1" ht="30" x14ac:dyDescent="0.25">
      <c r="B17" s="288"/>
      <c r="C17" s="108">
        <v>42902</v>
      </c>
      <c r="D17" s="182"/>
      <c r="E17" s="109">
        <v>1424346.24</v>
      </c>
      <c r="F17" s="187" t="s">
        <v>222</v>
      </c>
      <c r="G17" s="185" t="s">
        <v>315</v>
      </c>
      <c r="H17" s="199" t="s">
        <v>343</v>
      </c>
      <c r="I17" s="200" t="s">
        <v>321</v>
      </c>
    </row>
    <row r="18" spans="2:9" s="107" customFormat="1" ht="30" x14ac:dyDescent="0.25">
      <c r="B18" s="288"/>
      <c r="C18" s="108">
        <v>42975</v>
      </c>
      <c r="D18" s="182"/>
      <c r="E18" s="109">
        <v>1281911.6200000001</v>
      </c>
      <c r="F18" s="187" t="s">
        <v>222</v>
      </c>
      <c r="G18" s="185" t="s">
        <v>317</v>
      </c>
      <c r="H18" s="199" t="s">
        <v>348</v>
      </c>
      <c r="I18" s="200" t="s">
        <v>321</v>
      </c>
    </row>
    <row r="19" spans="2:9" s="107" customFormat="1" ht="30" x14ac:dyDescent="0.25">
      <c r="B19" s="288"/>
      <c r="C19" s="108">
        <v>42989</v>
      </c>
      <c r="D19" s="182"/>
      <c r="E19" s="109">
        <v>1153720.46</v>
      </c>
      <c r="F19" s="187" t="s">
        <v>222</v>
      </c>
      <c r="G19" s="185" t="s">
        <v>318</v>
      </c>
      <c r="H19" s="199" t="s">
        <v>348</v>
      </c>
      <c r="I19" s="200" t="s">
        <v>321</v>
      </c>
    </row>
    <row r="20" spans="2:9" s="107" customFormat="1" ht="30" x14ac:dyDescent="0.25">
      <c r="B20" s="288"/>
      <c r="C20" s="108">
        <v>43003</v>
      </c>
      <c r="D20" s="182"/>
      <c r="E20" s="109">
        <v>1025529.3</v>
      </c>
      <c r="F20" s="187" t="s">
        <v>222</v>
      </c>
      <c r="G20" s="185" t="s">
        <v>319</v>
      </c>
      <c r="H20" s="199" t="s">
        <v>348</v>
      </c>
      <c r="I20" s="200" t="s">
        <v>321</v>
      </c>
    </row>
    <row r="21" spans="2:9" s="107" customFormat="1" ht="30" x14ac:dyDescent="0.25">
      <c r="B21" s="288"/>
      <c r="C21" s="193">
        <v>43017</v>
      </c>
      <c r="D21" s="182"/>
      <c r="E21" s="210">
        <v>897338.13</v>
      </c>
      <c r="F21" s="187" t="s">
        <v>222</v>
      </c>
      <c r="G21" s="185" t="s">
        <v>320</v>
      </c>
      <c r="H21" s="211" t="s">
        <v>348</v>
      </c>
      <c r="I21" s="212" t="s">
        <v>321</v>
      </c>
    </row>
    <row r="22" spans="2:9" s="107" customFormat="1" ht="30" x14ac:dyDescent="0.25">
      <c r="B22" s="288"/>
      <c r="C22" s="193">
        <v>43115</v>
      </c>
      <c r="D22" s="182"/>
      <c r="E22" s="183">
        <v>18483093.52</v>
      </c>
      <c r="F22" s="187" t="s">
        <v>222</v>
      </c>
      <c r="G22" s="185" t="s">
        <v>322</v>
      </c>
      <c r="H22" s="211" t="s">
        <v>323</v>
      </c>
      <c r="I22" s="212" t="s">
        <v>321</v>
      </c>
    </row>
    <row r="23" spans="2:9" s="107" customFormat="1" ht="30" x14ac:dyDescent="0.25">
      <c r="B23" s="288"/>
      <c r="C23" s="182">
        <v>44357</v>
      </c>
      <c r="D23" s="182"/>
      <c r="E23" s="183" t="s">
        <v>324</v>
      </c>
      <c r="F23" s="187" t="s">
        <v>222</v>
      </c>
      <c r="G23" s="185" t="s">
        <v>325</v>
      </c>
      <c r="H23" s="211" t="s">
        <v>326</v>
      </c>
      <c r="I23" s="212" t="s">
        <v>327</v>
      </c>
    </row>
    <row r="24" spans="2:9" s="107" customFormat="1" ht="30" x14ac:dyDescent="0.25">
      <c r="B24" s="288"/>
      <c r="C24" s="182">
        <v>44363</v>
      </c>
      <c r="D24" s="182"/>
      <c r="E24" s="183">
        <v>18350306.920000002</v>
      </c>
      <c r="F24" s="187" t="s">
        <v>222</v>
      </c>
      <c r="G24" s="185" t="s">
        <v>328</v>
      </c>
      <c r="H24" s="211" t="s">
        <v>329</v>
      </c>
      <c r="I24" s="212" t="s">
        <v>327</v>
      </c>
    </row>
    <row r="25" spans="2:9" s="107" customFormat="1" ht="30" x14ac:dyDescent="0.25">
      <c r="B25" s="288"/>
      <c r="C25" s="182">
        <v>44370</v>
      </c>
      <c r="D25" s="182"/>
      <c r="E25" s="183" t="s">
        <v>330</v>
      </c>
      <c r="F25" s="187" t="s">
        <v>222</v>
      </c>
      <c r="G25" s="185" t="s">
        <v>331</v>
      </c>
      <c r="H25" s="211" t="s">
        <v>332</v>
      </c>
      <c r="I25" s="212" t="s">
        <v>327</v>
      </c>
    </row>
    <row r="26" spans="2:9" s="107" customFormat="1" ht="30" x14ac:dyDescent="0.25">
      <c r="B26" s="288"/>
      <c r="C26" s="182">
        <v>44377</v>
      </c>
      <c r="D26" s="182"/>
      <c r="E26" s="183" t="s">
        <v>333</v>
      </c>
      <c r="F26" s="187" t="s">
        <v>222</v>
      </c>
      <c r="G26" s="185" t="s">
        <v>334</v>
      </c>
      <c r="H26" s="211" t="s">
        <v>335</v>
      </c>
      <c r="I26" s="212" t="s">
        <v>327</v>
      </c>
    </row>
    <row r="27" spans="2:9" s="107" customFormat="1" ht="30" x14ac:dyDescent="0.25">
      <c r="B27" s="288"/>
      <c r="C27" s="182">
        <v>44449</v>
      </c>
      <c r="D27" s="182"/>
      <c r="E27" s="183">
        <v>20525062.66</v>
      </c>
      <c r="F27" s="184">
        <v>0.5</v>
      </c>
      <c r="G27" s="185" t="s">
        <v>336</v>
      </c>
      <c r="H27" s="211" t="s">
        <v>337</v>
      </c>
      <c r="I27" s="212" t="s">
        <v>338</v>
      </c>
    </row>
    <row r="28" spans="2:9" s="107" customFormat="1" ht="30" x14ac:dyDescent="0.25">
      <c r="B28" s="289"/>
      <c r="C28" s="182">
        <v>44470</v>
      </c>
      <c r="D28" s="182"/>
      <c r="E28" s="183">
        <v>20525062.66</v>
      </c>
      <c r="F28" s="184">
        <v>0.8</v>
      </c>
      <c r="G28" s="185" t="s">
        <v>339</v>
      </c>
      <c r="H28" s="211" t="s">
        <v>340</v>
      </c>
      <c r="I28" s="212" t="s">
        <v>338</v>
      </c>
    </row>
    <row r="29" spans="2:9" s="107" customFormat="1" ht="24.75" customHeight="1" x14ac:dyDescent="0.25">
      <c r="B29" s="287" t="s">
        <v>341</v>
      </c>
      <c r="C29" s="182">
        <v>42851</v>
      </c>
      <c r="D29" s="182"/>
      <c r="E29" s="213">
        <v>160682.32999999999</v>
      </c>
      <c r="F29" s="187" t="s">
        <v>222</v>
      </c>
      <c r="G29" s="214" t="s">
        <v>342</v>
      </c>
      <c r="H29" s="211" t="s">
        <v>343</v>
      </c>
      <c r="I29" s="212" t="s">
        <v>344</v>
      </c>
    </row>
    <row r="30" spans="2:9" s="107" customFormat="1" ht="25.5" customHeight="1" x14ac:dyDescent="0.25">
      <c r="B30" s="288"/>
      <c r="C30" s="193">
        <v>42871</v>
      </c>
      <c r="D30" s="182"/>
      <c r="E30" s="210">
        <v>144614.1</v>
      </c>
      <c r="F30" s="187" t="s">
        <v>222</v>
      </c>
      <c r="G30" s="185" t="s">
        <v>345</v>
      </c>
      <c r="H30" s="211" t="s">
        <v>343</v>
      </c>
      <c r="I30" s="212" t="s">
        <v>344</v>
      </c>
    </row>
    <row r="31" spans="2:9" s="107" customFormat="1" ht="30" x14ac:dyDescent="0.25">
      <c r="B31" s="288"/>
      <c r="C31" s="193">
        <v>42886</v>
      </c>
      <c r="D31" s="182"/>
      <c r="E31" s="210">
        <v>128545.86</v>
      </c>
      <c r="F31" s="187" t="s">
        <v>222</v>
      </c>
      <c r="G31" s="185" t="s">
        <v>342</v>
      </c>
      <c r="H31" s="211" t="s">
        <v>343</v>
      </c>
      <c r="I31" s="212" t="s">
        <v>344</v>
      </c>
    </row>
    <row r="32" spans="2:9" s="107" customFormat="1" ht="30" x14ac:dyDescent="0.25">
      <c r="B32" s="288"/>
      <c r="C32" s="193">
        <v>42902</v>
      </c>
      <c r="D32" s="182"/>
      <c r="E32" s="210">
        <v>112477.63</v>
      </c>
      <c r="F32" s="187" t="s">
        <v>222</v>
      </c>
      <c r="G32" s="185" t="s">
        <v>346</v>
      </c>
      <c r="H32" s="211" t="s">
        <v>343</v>
      </c>
      <c r="I32" s="212" t="s">
        <v>344</v>
      </c>
    </row>
    <row r="33" spans="2:9" s="107" customFormat="1" ht="30" x14ac:dyDescent="0.25">
      <c r="B33" s="288"/>
      <c r="C33" s="193">
        <v>42975</v>
      </c>
      <c r="D33" s="182"/>
      <c r="E33" s="210">
        <v>101229.87</v>
      </c>
      <c r="F33" s="187" t="s">
        <v>222</v>
      </c>
      <c r="G33" s="185" t="s">
        <v>347</v>
      </c>
      <c r="H33" s="211" t="s">
        <v>348</v>
      </c>
      <c r="I33" s="212" t="s">
        <v>349</v>
      </c>
    </row>
    <row r="34" spans="2:9" s="107" customFormat="1" ht="30" x14ac:dyDescent="0.25">
      <c r="B34" s="288"/>
      <c r="C34" s="193">
        <v>42989</v>
      </c>
      <c r="D34" s="182"/>
      <c r="E34" s="210">
        <v>91106.880000000005</v>
      </c>
      <c r="F34" s="187" t="s">
        <v>222</v>
      </c>
      <c r="G34" s="185" t="s">
        <v>350</v>
      </c>
      <c r="H34" s="211" t="s">
        <v>348</v>
      </c>
      <c r="I34" s="212" t="s">
        <v>349</v>
      </c>
    </row>
    <row r="35" spans="2:9" s="107" customFormat="1" ht="30" x14ac:dyDescent="0.25">
      <c r="B35" s="288"/>
      <c r="C35" s="193">
        <v>43003</v>
      </c>
      <c r="D35" s="182"/>
      <c r="E35" s="210">
        <v>80983.899999999994</v>
      </c>
      <c r="F35" s="187" t="s">
        <v>222</v>
      </c>
      <c r="G35" s="185" t="s">
        <v>351</v>
      </c>
      <c r="H35" s="211" t="s">
        <v>348</v>
      </c>
      <c r="I35" s="212" t="s">
        <v>349</v>
      </c>
    </row>
    <row r="36" spans="2:9" s="107" customFormat="1" ht="30" x14ac:dyDescent="0.25">
      <c r="B36" s="288"/>
      <c r="C36" s="193">
        <v>43017</v>
      </c>
      <c r="D36" s="182"/>
      <c r="E36" s="210">
        <v>70860.91</v>
      </c>
      <c r="F36" s="187" t="s">
        <v>222</v>
      </c>
      <c r="G36" s="185" t="s">
        <v>352</v>
      </c>
      <c r="H36" s="211" t="s">
        <v>348</v>
      </c>
      <c r="I36" s="212" t="s">
        <v>349</v>
      </c>
    </row>
    <row r="37" spans="2:9" s="107" customFormat="1" ht="30" x14ac:dyDescent="0.25">
      <c r="B37" s="288"/>
      <c r="C37" s="182">
        <v>44413</v>
      </c>
      <c r="D37" s="182"/>
      <c r="E37" s="183" t="s">
        <v>353</v>
      </c>
      <c r="F37" s="187" t="s">
        <v>222</v>
      </c>
      <c r="G37" s="185" t="s">
        <v>354</v>
      </c>
      <c r="H37" s="211" t="s">
        <v>355</v>
      </c>
      <c r="I37" s="212" t="s">
        <v>356</v>
      </c>
    </row>
    <row r="38" spans="2:9" s="107" customFormat="1" ht="30" x14ac:dyDescent="0.25">
      <c r="B38" s="288"/>
      <c r="C38" s="182">
        <v>44419</v>
      </c>
      <c r="D38" s="182"/>
      <c r="E38" s="183" t="s">
        <v>357</v>
      </c>
      <c r="F38" s="187" t="s">
        <v>222</v>
      </c>
      <c r="G38" s="185" t="s">
        <v>358</v>
      </c>
      <c r="H38" s="211" t="s">
        <v>359</v>
      </c>
      <c r="I38" s="212" t="s">
        <v>356</v>
      </c>
    </row>
    <row r="39" spans="2:9" s="107" customFormat="1" ht="30" x14ac:dyDescent="0.25">
      <c r="B39" s="288"/>
      <c r="C39" s="182">
        <v>44425</v>
      </c>
      <c r="D39" s="182"/>
      <c r="E39" s="183" t="s">
        <v>360</v>
      </c>
      <c r="F39" s="187" t="s">
        <v>222</v>
      </c>
      <c r="G39" s="185" t="s">
        <v>361</v>
      </c>
      <c r="H39" s="211" t="s">
        <v>362</v>
      </c>
      <c r="I39" s="212" t="s">
        <v>356</v>
      </c>
    </row>
    <row r="40" spans="2:9" s="107" customFormat="1" ht="30" x14ac:dyDescent="0.25">
      <c r="B40" s="288"/>
      <c r="C40" s="182">
        <v>44433</v>
      </c>
      <c r="D40" s="182"/>
      <c r="E40" s="183" t="s">
        <v>363</v>
      </c>
      <c r="F40" s="187" t="s">
        <v>222</v>
      </c>
      <c r="G40" s="185" t="s">
        <v>354</v>
      </c>
      <c r="H40" s="215" t="s">
        <v>417</v>
      </c>
      <c r="I40" s="212" t="s">
        <v>356</v>
      </c>
    </row>
    <row r="41" spans="2:9" s="107" customFormat="1" ht="30" x14ac:dyDescent="0.25">
      <c r="B41" s="288"/>
      <c r="C41" s="182">
        <v>44510</v>
      </c>
      <c r="D41" s="182"/>
      <c r="E41" s="183" t="s">
        <v>364</v>
      </c>
      <c r="F41" s="184">
        <v>0.5</v>
      </c>
      <c r="G41" s="185" t="s">
        <v>365</v>
      </c>
      <c r="H41" s="211" t="s">
        <v>420</v>
      </c>
      <c r="I41" s="212" t="s">
        <v>419</v>
      </c>
    </row>
    <row r="42" spans="2:9" s="107" customFormat="1" ht="30" x14ac:dyDescent="0.25">
      <c r="B42" s="289"/>
      <c r="C42" s="182">
        <v>44516</v>
      </c>
      <c r="D42" s="182"/>
      <c r="E42" s="183" t="s">
        <v>364</v>
      </c>
      <c r="F42" s="184">
        <v>0.8</v>
      </c>
      <c r="G42" s="185" t="s">
        <v>366</v>
      </c>
      <c r="H42" s="211" t="s">
        <v>418</v>
      </c>
      <c r="I42" s="212" t="s">
        <v>419</v>
      </c>
    </row>
    <row r="43" spans="2:9" s="107" customFormat="1" ht="30" x14ac:dyDescent="0.25">
      <c r="B43" s="287" t="s">
        <v>367</v>
      </c>
      <c r="C43" s="188">
        <v>44413</v>
      </c>
      <c r="D43" s="182"/>
      <c r="E43" s="183">
        <v>589299.53</v>
      </c>
      <c r="F43" s="187" t="s">
        <v>222</v>
      </c>
      <c r="G43" s="185" t="s">
        <v>368</v>
      </c>
      <c r="H43" s="211" t="s">
        <v>355</v>
      </c>
      <c r="I43" s="212" t="s">
        <v>421</v>
      </c>
    </row>
    <row r="44" spans="2:9" s="107" customFormat="1" ht="30" x14ac:dyDescent="0.25">
      <c r="B44" s="288"/>
      <c r="C44" s="189">
        <v>44419</v>
      </c>
      <c r="D44" s="182"/>
      <c r="E44" s="183">
        <v>530369.57999999996</v>
      </c>
      <c r="F44" s="187" t="s">
        <v>222</v>
      </c>
      <c r="G44" s="185" t="s">
        <v>369</v>
      </c>
      <c r="H44" s="211" t="s">
        <v>359</v>
      </c>
      <c r="I44" s="212" t="s">
        <v>421</v>
      </c>
    </row>
    <row r="45" spans="2:9" s="107" customFormat="1" ht="30" x14ac:dyDescent="0.25">
      <c r="B45" s="288"/>
      <c r="C45" s="189">
        <v>44425</v>
      </c>
      <c r="D45" s="182"/>
      <c r="E45" s="183">
        <v>471439.62</v>
      </c>
      <c r="F45" s="187" t="s">
        <v>222</v>
      </c>
      <c r="G45" s="185" t="s">
        <v>370</v>
      </c>
      <c r="H45" s="211" t="s">
        <v>362</v>
      </c>
      <c r="I45" s="212" t="s">
        <v>421</v>
      </c>
    </row>
    <row r="46" spans="2:9" s="107" customFormat="1" ht="30" x14ac:dyDescent="0.25">
      <c r="B46" s="288"/>
      <c r="C46" s="189">
        <v>44433</v>
      </c>
      <c r="D46" s="182"/>
      <c r="E46" s="183" t="s">
        <v>422</v>
      </c>
      <c r="F46" s="187" t="s">
        <v>222</v>
      </c>
      <c r="G46" s="185" t="s">
        <v>369</v>
      </c>
      <c r="H46" s="211" t="s">
        <v>417</v>
      </c>
      <c r="I46" s="212" t="s">
        <v>421</v>
      </c>
    </row>
    <row r="47" spans="2:9" s="107" customFormat="1" ht="30" x14ac:dyDescent="0.25">
      <c r="B47" s="288"/>
      <c r="C47" s="190" t="s">
        <v>371</v>
      </c>
      <c r="D47" s="182"/>
      <c r="E47" s="194" t="s">
        <v>372</v>
      </c>
      <c r="F47" s="184">
        <v>0.5</v>
      </c>
      <c r="G47" s="185" t="s">
        <v>373</v>
      </c>
      <c r="H47" s="211" t="s">
        <v>420</v>
      </c>
      <c r="I47" s="212" t="s">
        <v>423</v>
      </c>
    </row>
    <row r="48" spans="2:9" s="107" customFormat="1" ht="30" x14ac:dyDescent="0.25">
      <c r="B48" s="289"/>
      <c r="C48" s="189">
        <v>44516</v>
      </c>
      <c r="D48" s="182"/>
      <c r="E48" s="194" t="s">
        <v>372</v>
      </c>
      <c r="F48" s="184">
        <v>0.8</v>
      </c>
      <c r="G48" s="185" t="s">
        <v>374</v>
      </c>
      <c r="H48" s="211" t="s">
        <v>418</v>
      </c>
      <c r="I48" s="212" t="s">
        <v>423</v>
      </c>
    </row>
    <row r="49" spans="2:9" s="107" customFormat="1" ht="30" x14ac:dyDescent="0.25">
      <c r="B49" s="287" t="s">
        <v>375</v>
      </c>
      <c r="C49" s="191">
        <v>44418</v>
      </c>
      <c r="D49" s="182"/>
      <c r="E49" s="183">
        <v>4209568.46</v>
      </c>
      <c r="F49" s="187" t="s">
        <v>222</v>
      </c>
      <c r="G49" s="185" t="s">
        <v>376</v>
      </c>
      <c r="H49" s="211" t="s">
        <v>424</v>
      </c>
      <c r="I49" s="212" t="s">
        <v>425</v>
      </c>
    </row>
    <row r="50" spans="2:9" s="107" customFormat="1" ht="30" x14ac:dyDescent="0.25">
      <c r="B50" s="288"/>
      <c r="C50" s="191">
        <v>44424</v>
      </c>
      <c r="D50" s="182"/>
      <c r="E50" s="183">
        <v>3788611.61</v>
      </c>
      <c r="F50" s="187" t="s">
        <v>222</v>
      </c>
      <c r="G50" s="185" t="s">
        <v>377</v>
      </c>
      <c r="H50" s="211" t="s">
        <v>426</v>
      </c>
      <c r="I50" s="212" t="s">
        <v>425</v>
      </c>
    </row>
    <row r="51" spans="2:9" s="107" customFormat="1" ht="30" x14ac:dyDescent="0.25">
      <c r="B51" s="288"/>
      <c r="C51" s="191">
        <v>44428</v>
      </c>
      <c r="D51" s="182"/>
      <c r="E51" s="183">
        <v>3367654.77</v>
      </c>
      <c r="F51" s="187" t="s">
        <v>222</v>
      </c>
      <c r="G51" s="185" t="s">
        <v>378</v>
      </c>
      <c r="H51" s="211" t="s">
        <v>427</v>
      </c>
      <c r="I51" s="212" t="s">
        <v>425</v>
      </c>
    </row>
    <row r="52" spans="2:9" s="107" customFormat="1" ht="30" x14ac:dyDescent="0.25">
      <c r="B52" s="288"/>
      <c r="C52" s="191">
        <v>44438</v>
      </c>
      <c r="D52" s="182"/>
      <c r="E52" s="183">
        <v>2946697.92</v>
      </c>
      <c r="F52" s="187" t="s">
        <v>222</v>
      </c>
      <c r="G52" s="185" t="s">
        <v>379</v>
      </c>
      <c r="H52" s="211" t="s">
        <v>428</v>
      </c>
      <c r="I52" s="212" t="s">
        <v>425</v>
      </c>
    </row>
    <row r="53" spans="2:9" s="107" customFormat="1" ht="30" x14ac:dyDescent="0.25">
      <c r="B53" s="288"/>
      <c r="C53" s="191">
        <v>44497</v>
      </c>
      <c r="D53" s="182"/>
      <c r="E53" s="183">
        <v>4111555.82</v>
      </c>
      <c r="F53" s="184">
        <v>0.5</v>
      </c>
      <c r="G53" s="185" t="s">
        <v>380</v>
      </c>
      <c r="H53" s="211" t="s">
        <v>429</v>
      </c>
      <c r="I53" s="212" t="s">
        <v>430</v>
      </c>
    </row>
    <row r="54" spans="2:9" s="107" customFormat="1" ht="30" x14ac:dyDescent="0.25">
      <c r="B54" s="289"/>
      <c r="C54" s="191">
        <v>44503</v>
      </c>
      <c r="D54" s="182"/>
      <c r="E54" s="183">
        <v>4111555.82</v>
      </c>
      <c r="F54" s="184">
        <v>0.8</v>
      </c>
      <c r="G54" s="185" t="s">
        <v>381</v>
      </c>
      <c r="H54" s="211" t="s">
        <v>431</v>
      </c>
      <c r="I54" s="212" t="s">
        <v>430</v>
      </c>
    </row>
    <row r="55" spans="2:9" s="107" customFormat="1" ht="39" x14ac:dyDescent="0.25">
      <c r="B55" s="192" t="s">
        <v>382</v>
      </c>
      <c r="C55" s="193">
        <v>44582</v>
      </c>
      <c r="D55" s="182"/>
      <c r="E55" s="194">
        <v>5788637.0899999999</v>
      </c>
      <c r="F55" s="184">
        <v>0.8</v>
      </c>
      <c r="G55" s="195" t="s">
        <v>383</v>
      </c>
      <c r="H55" s="211" t="s">
        <v>432</v>
      </c>
      <c r="I55" s="212" t="s">
        <v>433</v>
      </c>
    </row>
    <row r="56" spans="2:9" s="107" customFormat="1" ht="39" x14ac:dyDescent="0.25">
      <c r="B56" s="192" t="s">
        <v>382</v>
      </c>
      <c r="C56" s="193">
        <v>44588</v>
      </c>
      <c r="D56" s="182"/>
      <c r="E56" s="194">
        <v>1157727.42</v>
      </c>
      <c r="F56" s="184">
        <v>0.8</v>
      </c>
      <c r="G56" s="195" t="s">
        <v>384</v>
      </c>
      <c r="H56" s="211" t="s">
        <v>434</v>
      </c>
      <c r="I56" s="212" t="s">
        <v>433</v>
      </c>
    </row>
    <row r="57" spans="2:9" s="107" customFormat="1" ht="51.75" x14ac:dyDescent="0.25">
      <c r="B57" s="192" t="s">
        <v>382</v>
      </c>
      <c r="C57" s="193">
        <v>44623</v>
      </c>
      <c r="D57" s="193"/>
      <c r="E57" s="194" t="s">
        <v>385</v>
      </c>
      <c r="F57" s="184">
        <v>0.5</v>
      </c>
      <c r="G57" s="195" t="s">
        <v>386</v>
      </c>
      <c r="H57" s="211" t="s">
        <v>435</v>
      </c>
      <c r="I57" s="212" t="s">
        <v>436</v>
      </c>
    </row>
    <row r="58" spans="2:9" s="107" customFormat="1" ht="30" x14ac:dyDescent="0.25">
      <c r="B58" s="192" t="s">
        <v>310</v>
      </c>
      <c r="C58" s="193">
        <v>45141</v>
      </c>
      <c r="D58" s="193"/>
      <c r="E58" s="194">
        <v>21314684.829999998</v>
      </c>
      <c r="F58" s="184">
        <v>0.9</v>
      </c>
      <c r="G58" s="195" t="s">
        <v>387</v>
      </c>
      <c r="H58" s="211" t="s">
        <v>437</v>
      </c>
      <c r="I58" s="212" t="s">
        <v>438</v>
      </c>
    </row>
    <row r="59" spans="2:9" s="107" customFormat="1" ht="30" x14ac:dyDescent="0.25">
      <c r="B59" s="198" t="s">
        <v>341</v>
      </c>
      <c r="C59" s="193">
        <v>45141</v>
      </c>
      <c r="D59" s="193"/>
      <c r="E59" s="194" t="s">
        <v>388</v>
      </c>
      <c r="F59" s="184">
        <v>0.9</v>
      </c>
      <c r="G59" s="195" t="s">
        <v>389</v>
      </c>
      <c r="H59" s="211" t="s">
        <v>437</v>
      </c>
      <c r="I59" s="212" t="s">
        <v>439</v>
      </c>
    </row>
    <row r="60" spans="2:9" s="107" customFormat="1" ht="30" x14ac:dyDescent="0.25">
      <c r="B60" s="192" t="s">
        <v>367</v>
      </c>
      <c r="C60" s="193">
        <v>45231</v>
      </c>
      <c r="D60" s="193"/>
      <c r="E60" s="194">
        <v>691381.85</v>
      </c>
      <c r="F60" s="184">
        <v>0.9</v>
      </c>
      <c r="G60" s="195" t="s">
        <v>390</v>
      </c>
      <c r="H60" s="211" t="s">
        <v>440</v>
      </c>
      <c r="I60" s="212" t="s">
        <v>441</v>
      </c>
    </row>
    <row r="61" spans="2:9" s="107" customFormat="1" ht="30" x14ac:dyDescent="0.25">
      <c r="B61" s="192" t="s">
        <v>375</v>
      </c>
      <c r="C61" s="193">
        <v>45141</v>
      </c>
      <c r="D61" s="193"/>
      <c r="E61" s="194">
        <v>4413503.83</v>
      </c>
      <c r="F61" s="184">
        <v>0.9</v>
      </c>
      <c r="G61" s="195" t="s">
        <v>391</v>
      </c>
      <c r="H61" s="211" t="s">
        <v>437</v>
      </c>
      <c r="I61" s="212" t="s">
        <v>442</v>
      </c>
    </row>
    <row r="62" spans="2:9" s="107" customFormat="1" ht="30" x14ac:dyDescent="0.25">
      <c r="B62" s="192" t="s">
        <v>309</v>
      </c>
      <c r="C62" s="193">
        <v>45231</v>
      </c>
      <c r="D62" s="193"/>
      <c r="E62" s="194">
        <v>1317541.56</v>
      </c>
      <c r="F62" s="184">
        <v>0.9</v>
      </c>
      <c r="G62" s="195" t="s">
        <v>392</v>
      </c>
      <c r="H62" s="211" t="s">
        <v>443</v>
      </c>
      <c r="I62" s="212" t="s">
        <v>444</v>
      </c>
    </row>
    <row r="63" spans="2:9" s="107" customFormat="1" ht="63.75" customHeight="1" x14ac:dyDescent="0.25">
      <c r="B63" s="192" t="s">
        <v>382</v>
      </c>
      <c r="C63" s="193">
        <v>45286</v>
      </c>
      <c r="D63" s="193"/>
      <c r="E63" s="194" t="s">
        <v>393</v>
      </c>
      <c r="F63" s="184">
        <v>0.3</v>
      </c>
      <c r="G63" s="195" t="s">
        <v>394</v>
      </c>
      <c r="H63" s="212" t="s">
        <v>395</v>
      </c>
      <c r="I63" s="212" t="s">
        <v>396</v>
      </c>
    </row>
    <row r="64" spans="2:9" s="107" customFormat="1" ht="30" x14ac:dyDescent="0.25">
      <c r="B64" s="192" t="s">
        <v>382</v>
      </c>
      <c r="C64" s="193">
        <v>45293</v>
      </c>
      <c r="D64" s="193"/>
      <c r="E64" s="194" t="s">
        <v>393</v>
      </c>
      <c r="F64" s="184">
        <v>0.5</v>
      </c>
      <c r="G64" s="195" t="s">
        <v>397</v>
      </c>
      <c r="H64" s="211" t="s">
        <v>398</v>
      </c>
      <c r="I64" s="212" t="s">
        <v>396</v>
      </c>
    </row>
    <row r="65" spans="2:9" s="107" customFormat="1" ht="30" x14ac:dyDescent="0.25">
      <c r="B65" s="192" t="s">
        <v>382</v>
      </c>
      <c r="C65" s="193">
        <v>45300</v>
      </c>
      <c r="D65" s="193"/>
      <c r="E65" s="194" t="s">
        <v>393</v>
      </c>
      <c r="F65" s="184">
        <v>0.8</v>
      </c>
      <c r="G65" s="195" t="s">
        <v>399</v>
      </c>
      <c r="H65" s="211" t="s">
        <v>400</v>
      </c>
      <c r="I65" s="212" t="s">
        <v>396</v>
      </c>
    </row>
    <row r="66" spans="2:9" s="107" customFormat="1" ht="30" x14ac:dyDescent="0.25">
      <c r="B66" s="230" t="s">
        <v>382</v>
      </c>
      <c r="C66" s="231">
        <v>45307</v>
      </c>
      <c r="D66" s="231"/>
      <c r="E66" s="232" t="s">
        <v>393</v>
      </c>
      <c r="F66" s="236">
        <v>0.9</v>
      </c>
      <c r="G66" s="233" t="s">
        <v>397</v>
      </c>
      <c r="H66" s="234" t="s">
        <v>401</v>
      </c>
      <c r="I66" s="235" t="s">
        <v>396</v>
      </c>
    </row>
    <row r="67" spans="2:9" s="107" customFormat="1" ht="30" x14ac:dyDescent="0.25">
      <c r="B67" s="243" t="s">
        <v>382</v>
      </c>
      <c r="C67" s="193">
        <v>45351</v>
      </c>
      <c r="D67" s="193"/>
      <c r="E67" s="194">
        <v>302280.90000000002</v>
      </c>
      <c r="F67" s="184">
        <v>0.3</v>
      </c>
      <c r="G67" s="244" t="s">
        <v>467</v>
      </c>
      <c r="H67" s="245" t="s">
        <v>469</v>
      </c>
      <c r="I67" s="245" t="s">
        <v>468</v>
      </c>
    </row>
    <row r="68" spans="2:9" s="107" customFormat="1" ht="30" x14ac:dyDescent="0.25">
      <c r="B68" s="243" t="s">
        <v>382</v>
      </c>
      <c r="C68" s="193">
        <v>45358</v>
      </c>
      <c r="D68" s="193"/>
      <c r="E68" s="194">
        <v>302280.90000000002</v>
      </c>
      <c r="F68" s="184">
        <v>0.5</v>
      </c>
      <c r="G68" s="244" t="s">
        <v>467</v>
      </c>
      <c r="H68" s="245" t="s">
        <v>470</v>
      </c>
      <c r="I68" s="245" t="s">
        <v>468</v>
      </c>
    </row>
    <row r="69" spans="2:9" s="107" customFormat="1" ht="30" x14ac:dyDescent="0.25">
      <c r="B69" s="243" t="s">
        <v>382</v>
      </c>
      <c r="C69" s="193">
        <v>45365</v>
      </c>
      <c r="D69" s="193"/>
      <c r="E69" s="194">
        <v>302280.90000000002</v>
      </c>
      <c r="F69" s="184">
        <v>0.8</v>
      </c>
      <c r="G69" s="244" t="s">
        <v>467</v>
      </c>
      <c r="H69" s="245" t="s">
        <v>471</v>
      </c>
      <c r="I69" s="245" t="s">
        <v>468</v>
      </c>
    </row>
    <row r="70" spans="2:9" s="107" customFormat="1" ht="30" x14ac:dyDescent="0.25">
      <c r="B70" s="243" t="s">
        <v>382</v>
      </c>
      <c r="C70" s="193">
        <v>45372</v>
      </c>
      <c r="D70" s="193"/>
      <c r="E70" s="194">
        <v>302280.90000000002</v>
      </c>
      <c r="F70" s="236">
        <v>0.9</v>
      </c>
      <c r="G70" s="244" t="s">
        <v>467</v>
      </c>
      <c r="H70" s="245" t="s">
        <v>472</v>
      </c>
      <c r="I70" s="245" t="s">
        <v>468</v>
      </c>
    </row>
    <row r="72" spans="2:9" ht="12.75" customHeight="1" x14ac:dyDescent="0.2">
      <c r="B72" s="290"/>
      <c r="C72" s="290"/>
      <c r="D72" s="290"/>
      <c r="G72" s="291"/>
    </row>
    <row r="73" spans="2:9" x14ac:dyDescent="0.2">
      <c r="B73" s="290"/>
      <c r="C73" s="290"/>
      <c r="D73" s="290"/>
      <c r="G73" s="291"/>
    </row>
    <row r="74" spans="2:9" x14ac:dyDescent="0.2">
      <c r="B74" s="196"/>
      <c r="C74" s="196"/>
      <c r="D74" s="196"/>
    </row>
  </sheetData>
  <mergeCells count="9">
    <mergeCell ref="B49:B54"/>
    <mergeCell ref="B72:D73"/>
    <mergeCell ref="G72:G73"/>
    <mergeCell ref="B1:G1"/>
    <mergeCell ref="H1:I1"/>
    <mergeCell ref="B4:B5"/>
    <mergeCell ref="B6:B28"/>
    <mergeCell ref="B29:B42"/>
    <mergeCell ref="B43:B48"/>
  </mergeCells>
  <hyperlinks>
    <hyperlink ref="I63" r:id="rId1"/>
    <hyperlink ref="H63" r:id="rId2"/>
    <hyperlink ref="H64" r:id="rId3"/>
    <hyperlink ref="I64" r:id="rId4"/>
    <hyperlink ref="H65" r:id="rId5"/>
    <hyperlink ref="I65" r:id="rId6"/>
    <hyperlink ref="H66" r:id="rId7"/>
    <hyperlink ref="I66" r:id="rId8"/>
    <hyperlink ref="H39" r:id="rId9"/>
    <hyperlink ref="I39" r:id="rId10"/>
    <hyperlink ref="H38" r:id="rId11"/>
    <hyperlink ref="I38" r:id="rId12"/>
    <hyperlink ref="H37" r:id="rId13"/>
    <hyperlink ref="I37" r:id="rId14"/>
    <hyperlink ref="H36" r:id="rId15"/>
    <hyperlink ref="H35" r:id="rId16"/>
    <hyperlink ref="H34" r:id="rId17"/>
    <hyperlink ref="H33" r:id="rId18"/>
    <hyperlink ref="I33" r:id="rId19"/>
    <hyperlink ref="I34" r:id="rId20"/>
    <hyperlink ref="I35" r:id="rId21"/>
    <hyperlink ref="I36" r:id="rId22"/>
    <hyperlink ref="H32" r:id="rId23"/>
    <hyperlink ref="H31" r:id="rId24"/>
    <hyperlink ref="H30" r:id="rId25"/>
    <hyperlink ref="H29" r:id="rId26"/>
    <hyperlink ref="I29" r:id="rId27"/>
    <hyperlink ref="I30" r:id="rId28"/>
    <hyperlink ref="I31" r:id="rId29"/>
    <hyperlink ref="I32" r:id="rId30"/>
    <hyperlink ref="H28" r:id="rId31"/>
    <hyperlink ref="I28" r:id="rId32"/>
    <hyperlink ref="H27" r:id="rId33"/>
    <hyperlink ref="I27" r:id="rId34"/>
    <hyperlink ref="H26" r:id="rId35"/>
    <hyperlink ref="I26" r:id="rId36"/>
    <hyperlink ref="H25" r:id="rId37"/>
    <hyperlink ref="I25" r:id="rId38"/>
    <hyperlink ref="H24" r:id="rId39"/>
    <hyperlink ref="I24" r:id="rId40"/>
    <hyperlink ref="H23" r:id="rId41"/>
    <hyperlink ref="I23" r:id="rId42"/>
    <hyperlink ref="H22" r:id="rId43"/>
    <hyperlink ref="I22" r:id="rId44"/>
    <hyperlink ref="H21" r:id="rId45"/>
    <hyperlink ref="I21" r:id="rId46"/>
    <hyperlink ref="H20" r:id="rId47"/>
    <hyperlink ref="I20" r:id="rId48"/>
    <hyperlink ref="H19" r:id="rId49"/>
    <hyperlink ref="H18" r:id="rId50"/>
    <hyperlink ref="I18" r:id="rId51"/>
    <hyperlink ref="I19" r:id="rId52"/>
    <hyperlink ref="H14" r:id="rId53"/>
    <hyperlink ref="H15" r:id="rId54"/>
    <hyperlink ref="H16" r:id="rId55"/>
    <hyperlink ref="H17" r:id="rId56"/>
    <hyperlink ref="I14" r:id="rId57"/>
    <hyperlink ref="I15" r:id="rId58"/>
    <hyperlink ref="I16" r:id="rId59"/>
    <hyperlink ref="I17" r:id="rId60"/>
    <hyperlink ref="H5" r:id="rId61"/>
    <hyperlink ref="I5" r:id="rId62"/>
    <hyperlink ref="H4" r:id="rId63"/>
    <hyperlink ref="I4" r:id="rId64"/>
    <hyperlink ref="H3" r:id="rId65"/>
    <hyperlink ref="I3" r:id="rId66"/>
    <hyperlink ref="H40" r:id="rId67"/>
    <hyperlink ref="H41" r:id="rId68"/>
    <hyperlink ref="H42" r:id="rId69"/>
    <hyperlink ref="I42" r:id="rId70"/>
    <hyperlink ref="H43" r:id="rId71"/>
    <hyperlink ref="I43" r:id="rId72"/>
    <hyperlink ref="H44" r:id="rId73"/>
    <hyperlink ref="I44" r:id="rId74"/>
    <hyperlink ref="H45" r:id="rId75"/>
    <hyperlink ref="I45" r:id="rId76"/>
    <hyperlink ref="H46" r:id="rId77"/>
    <hyperlink ref="I46" r:id="rId78"/>
    <hyperlink ref="H47" r:id="rId79"/>
    <hyperlink ref="I47" r:id="rId80"/>
    <hyperlink ref="H48" r:id="rId81"/>
    <hyperlink ref="I48" r:id="rId82"/>
    <hyperlink ref="H49" r:id="rId83"/>
    <hyperlink ref="I49" r:id="rId84"/>
    <hyperlink ref="H50" r:id="rId85"/>
    <hyperlink ref="I50" r:id="rId86"/>
    <hyperlink ref="H51" r:id="rId87"/>
    <hyperlink ref="I51" r:id="rId88"/>
    <hyperlink ref="H52" r:id="rId89"/>
    <hyperlink ref="I52" r:id="rId90"/>
    <hyperlink ref="H53" r:id="rId91"/>
    <hyperlink ref="I53" r:id="rId92"/>
    <hyperlink ref="H54" r:id="rId93"/>
    <hyperlink ref="I54" r:id="rId94"/>
    <hyperlink ref="H55" r:id="rId95"/>
    <hyperlink ref="I55" r:id="rId96"/>
    <hyperlink ref="H56" r:id="rId97"/>
    <hyperlink ref="I56" r:id="rId98"/>
    <hyperlink ref="H57" r:id="rId99"/>
    <hyperlink ref="I57" r:id="rId100"/>
    <hyperlink ref="H58" r:id="rId101"/>
    <hyperlink ref="I58" r:id="rId102"/>
    <hyperlink ref="H59" r:id="rId103"/>
    <hyperlink ref="I59" r:id="rId104"/>
    <hyperlink ref="H60" r:id="rId105"/>
    <hyperlink ref="I60" r:id="rId106"/>
    <hyperlink ref="H61" r:id="rId107"/>
    <hyperlink ref="I61" r:id="rId108"/>
    <hyperlink ref="H62" r:id="rId109"/>
    <hyperlink ref="I62" r:id="rId110"/>
    <hyperlink ref="H67" r:id="rId111"/>
    <hyperlink ref="H68" r:id="rId112"/>
    <hyperlink ref="H69" r:id="rId113"/>
    <hyperlink ref="H70" r:id="rId114"/>
    <hyperlink ref="I67" r:id="rId115"/>
    <hyperlink ref="I68" r:id="rId116"/>
  </hyperlinks>
  <pageMargins left="0.31496062992125984" right="0.31496062992125984" top="0.35433070866141736" bottom="0.35433070866141736" header="0.31496062992125984" footer="0.31496062992125984"/>
  <pageSetup paperSize="9" scale="48" fitToHeight="0" orientation="portrait" r:id="rId117"/>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F68"/>
  <sheetViews>
    <sheetView zoomScale="70" zoomScaleNormal="70" workbookViewId="0">
      <pane xSplit="8" ySplit="3" topLeftCell="I67" activePane="bottomRight" state="frozen"/>
      <selection pane="topRight" activeCell="I1" sqref="I1"/>
      <selection pane="bottomLeft" activeCell="A4" sqref="A4"/>
      <selection pane="bottomRight" activeCell="H56" sqref="H56"/>
    </sheetView>
  </sheetViews>
  <sheetFormatPr defaultRowHeight="15" x14ac:dyDescent="0.25"/>
  <cols>
    <col min="1" max="1" width="6.5703125" customWidth="1"/>
    <col min="2" max="2" width="10.140625" customWidth="1"/>
    <col min="3" max="3" width="9.85546875" customWidth="1"/>
    <col min="4" max="4" width="6.5703125" customWidth="1"/>
    <col min="5" max="5" width="6.5703125" style="172" customWidth="1"/>
    <col min="6" max="6" width="19.85546875" customWidth="1"/>
    <col min="7" max="7" width="8.85546875" customWidth="1"/>
    <col min="8" max="8" width="18.85546875" customWidth="1"/>
    <col min="9" max="9" width="12.140625" customWidth="1"/>
    <col min="10" max="10" width="13.140625" customWidth="1"/>
    <col min="11" max="11" width="5.85546875" customWidth="1"/>
    <col min="12" max="12" width="12.5703125" customWidth="1"/>
    <col min="13" max="13" width="8" customWidth="1"/>
    <col min="14" max="14" width="11" customWidth="1"/>
    <col min="15" max="15" width="22.85546875" customWidth="1"/>
    <col min="16" max="16" width="16.140625" customWidth="1"/>
    <col min="17" max="17" width="11.42578125" customWidth="1"/>
    <col min="18" max="20" width="15.42578125" customWidth="1"/>
    <col min="21" max="21" width="12.7109375" customWidth="1"/>
    <col min="22" max="22" width="11" customWidth="1"/>
    <col min="23" max="24" width="13.140625" customWidth="1"/>
    <col min="25" max="29" width="11" customWidth="1"/>
    <col min="30" max="30" width="13.7109375" style="173" customWidth="1"/>
    <col min="31" max="32" width="12" customWidth="1"/>
    <col min="33" max="33" width="11" customWidth="1"/>
    <col min="34" max="34" width="14.7109375" customWidth="1"/>
    <col min="35" max="35" width="11" customWidth="1"/>
    <col min="36" max="36" width="16.42578125" customWidth="1"/>
    <col min="37" max="37" width="11" style="173" customWidth="1"/>
    <col min="38" max="38" width="14.42578125" customWidth="1"/>
    <col min="39" max="39" width="14" customWidth="1"/>
    <col min="40" max="40" width="10.85546875" customWidth="1"/>
    <col min="41" max="41" width="18.7109375" style="174" customWidth="1"/>
    <col min="42" max="42" width="12.140625" style="174" customWidth="1"/>
    <col min="43" max="43" width="11" style="174" customWidth="1"/>
    <col min="44" max="44" width="27.42578125" customWidth="1"/>
    <col min="45" max="45" width="12.85546875" customWidth="1"/>
    <col min="46" max="46" width="12.5703125" style="173" customWidth="1"/>
    <col min="47" max="47" width="12.140625" customWidth="1"/>
    <col min="48" max="51" width="11" customWidth="1"/>
    <col min="52" max="52" width="11" style="175" customWidth="1"/>
    <col min="53" max="57" width="11" customWidth="1"/>
    <col min="58" max="58" width="32.85546875" customWidth="1"/>
  </cols>
  <sheetData>
    <row r="1" spans="1:58" ht="15.75" customHeight="1" thickBot="1" x14ac:dyDescent="0.3">
      <c r="A1" s="315" t="s">
        <v>217</v>
      </c>
      <c r="B1" s="315" t="s">
        <v>105</v>
      </c>
      <c r="C1" s="315" t="s">
        <v>106</v>
      </c>
      <c r="D1" s="315" t="s">
        <v>107</v>
      </c>
      <c r="E1" s="317" t="s">
        <v>108</v>
      </c>
      <c r="F1" s="313" t="s">
        <v>109</v>
      </c>
      <c r="G1" s="314"/>
      <c r="H1" s="314"/>
      <c r="I1" s="314"/>
      <c r="J1" s="314"/>
      <c r="K1" s="314"/>
      <c r="L1" s="314"/>
      <c r="M1" s="314"/>
      <c r="N1" s="314"/>
      <c r="O1" s="314"/>
      <c r="P1" s="314"/>
      <c r="Q1" s="314"/>
      <c r="R1" s="302" t="s">
        <v>110</v>
      </c>
      <c r="S1" s="303"/>
      <c r="T1" s="303"/>
      <c r="U1" s="303"/>
      <c r="V1" s="303"/>
      <c r="W1" s="303"/>
      <c r="X1" s="304"/>
      <c r="Y1" s="305" t="s">
        <v>111</v>
      </c>
      <c r="Z1" s="306"/>
      <c r="AA1" s="306"/>
      <c r="AB1" s="306"/>
      <c r="AC1" s="307"/>
      <c r="AD1" s="308" t="s">
        <v>112</v>
      </c>
      <c r="AE1" s="308"/>
      <c r="AF1" s="308"/>
      <c r="AG1" s="308"/>
      <c r="AH1" s="308"/>
      <c r="AI1" s="309"/>
      <c r="AJ1" s="310" t="s">
        <v>196</v>
      </c>
      <c r="AK1" s="311"/>
      <c r="AL1" s="311"/>
      <c r="AM1" s="312"/>
      <c r="AN1" s="297" t="s">
        <v>197</v>
      </c>
      <c r="AO1" s="298"/>
      <c r="AP1" s="298"/>
      <c r="AQ1" s="298"/>
      <c r="AR1" s="298"/>
      <c r="AS1" s="298"/>
      <c r="AT1" s="298"/>
      <c r="AU1" s="298"/>
      <c r="AV1" s="298"/>
      <c r="AW1" s="298"/>
      <c r="AX1" s="298"/>
      <c r="AY1" s="299" t="s">
        <v>198</v>
      </c>
      <c r="AZ1" s="300"/>
      <c r="BA1" s="300"/>
      <c r="BB1" s="300"/>
      <c r="BC1" s="300"/>
      <c r="BD1" s="300"/>
      <c r="BE1" s="300"/>
      <c r="BF1" s="301"/>
    </row>
    <row r="2" spans="1:58" ht="86.25" customHeight="1" thickBot="1" x14ac:dyDescent="0.3">
      <c r="A2" s="316"/>
      <c r="B2" s="316"/>
      <c r="C2" s="316"/>
      <c r="D2" s="316"/>
      <c r="E2" s="318"/>
      <c r="F2" s="137" t="s">
        <v>113</v>
      </c>
      <c r="G2" s="137" t="s">
        <v>114</v>
      </c>
      <c r="H2" s="137" t="s">
        <v>115</v>
      </c>
      <c r="I2" s="137" t="s">
        <v>116</v>
      </c>
      <c r="J2" s="137" t="s">
        <v>117</v>
      </c>
      <c r="K2" s="137" t="s">
        <v>15</v>
      </c>
      <c r="L2" s="138" t="s">
        <v>118</v>
      </c>
      <c r="M2" s="137" t="s">
        <v>119</v>
      </c>
      <c r="N2" s="137" t="s">
        <v>120</v>
      </c>
      <c r="O2" s="137" t="s">
        <v>121</v>
      </c>
      <c r="P2" s="137" t="s">
        <v>122</v>
      </c>
      <c r="Q2" s="137" t="s">
        <v>123</v>
      </c>
      <c r="R2" s="137" t="s">
        <v>124</v>
      </c>
      <c r="S2" s="137" t="s">
        <v>125</v>
      </c>
      <c r="T2" s="137" t="s">
        <v>126</v>
      </c>
      <c r="U2" s="137" t="s">
        <v>127</v>
      </c>
      <c r="V2" s="138" t="s">
        <v>128</v>
      </c>
      <c r="W2" s="138" t="s">
        <v>129</v>
      </c>
      <c r="X2" s="138" t="s">
        <v>199</v>
      </c>
      <c r="Y2" s="137" t="s">
        <v>130</v>
      </c>
      <c r="Z2" s="137" t="s">
        <v>131</v>
      </c>
      <c r="AA2" s="137" t="s">
        <v>132</v>
      </c>
      <c r="AB2" s="137" t="s">
        <v>133</v>
      </c>
      <c r="AC2" s="137" t="s">
        <v>134</v>
      </c>
      <c r="AD2" s="137" t="s">
        <v>445</v>
      </c>
      <c r="AE2" s="137" t="s">
        <v>448</v>
      </c>
      <c r="AF2" s="137" t="s">
        <v>449</v>
      </c>
      <c r="AG2" s="137" t="s">
        <v>135</v>
      </c>
      <c r="AH2" s="137" t="s">
        <v>136</v>
      </c>
      <c r="AI2" s="137" t="s">
        <v>137</v>
      </c>
      <c r="AJ2" s="137" t="s">
        <v>138</v>
      </c>
      <c r="AK2" s="137" t="s">
        <v>139</v>
      </c>
      <c r="AL2" s="137" t="s">
        <v>140</v>
      </c>
      <c r="AM2" s="137" t="s">
        <v>141</v>
      </c>
      <c r="AN2" s="137" t="s">
        <v>218</v>
      </c>
      <c r="AO2" s="137" t="s">
        <v>142</v>
      </c>
      <c r="AP2" s="137" t="s">
        <v>143</v>
      </c>
      <c r="AQ2" s="137" t="s">
        <v>16</v>
      </c>
      <c r="AR2" s="137" t="s">
        <v>144</v>
      </c>
      <c r="AS2" s="137" t="s">
        <v>145</v>
      </c>
      <c r="AT2" s="137" t="s">
        <v>146</v>
      </c>
      <c r="AU2" s="137" t="s">
        <v>147</v>
      </c>
      <c r="AV2" s="137" t="s">
        <v>148</v>
      </c>
      <c r="AW2" s="137" t="s">
        <v>149</v>
      </c>
      <c r="AX2" s="137" t="s">
        <v>150</v>
      </c>
      <c r="AY2" s="137" t="s">
        <v>151</v>
      </c>
      <c r="AZ2" s="140" t="s">
        <v>152</v>
      </c>
      <c r="BA2" s="137" t="s">
        <v>153</v>
      </c>
      <c r="BB2" s="137" t="s">
        <v>154</v>
      </c>
      <c r="BC2" s="137" t="s">
        <v>155</v>
      </c>
      <c r="BD2" s="137" t="s">
        <v>156</v>
      </c>
      <c r="BE2" s="137" t="s">
        <v>157</v>
      </c>
      <c r="BF2" s="137" t="s">
        <v>158</v>
      </c>
    </row>
    <row r="3" spans="1:58" s="141" customFormat="1" ht="27.75" customHeight="1" x14ac:dyDescent="0.25">
      <c r="A3" s="139" t="s">
        <v>159</v>
      </c>
      <c r="B3" s="139" t="s">
        <v>159</v>
      </c>
      <c r="C3" s="139" t="s">
        <v>159</v>
      </c>
      <c r="D3" s="139" t="s">
        <v>159</v>
      </c>
      <c r="E3" s="139" t="s">
        <v>159</v>
      </c>
      <c r="F3" s="139" t="s">
        <v>160</v>
      </c>
      <c r="G3" s="139" t="s">
        <v>161</v>
      </c>
      <c r="H3" s="139" t="s">
        <v>162</v>
      </c>
      <c r="I3" s="139" t="s">
        <v>200</v>
      </c>
      <c r="J3" s="139" t="s">
        <v>163</v>
      </c>
      <c r="K3" s="139" t="s">
        <v>164</v>
      </c>
      <c r="L3" s="139" t="s">
        <v>165</v>
      </c>
      <c r="M3" s="139" t="s">
        <v>166</v>
      </c>
      <c r="N3" s="139" t="s">
        <v>167</v>
      </c>
      <c r="O3" s="139" t="s">
        <v>168</v>
      </c>
      <c r="P3" s="139" t="s">
        <v>169</v>
      </c>
      <c r="Q3" s="139" t="s">
        <v>170</v>
      </c>
      <c r="R3" s="139" t="s">
        <v>171</v>
      </c>
      <c r="S3" s="139" t="s">
        <v>172</v>
      </c>
      <c r="T3" s="139" t="s">
        <v>173</v>
      </c>
      <c r="U3" s="139" t="s">
        <v>174</v>
      </c>
      <c r="V3" s="139" t="s">
        <v>175</v>
      </c>
      <c r="W3" s="139" t="s">
        <v>176</v>
      </c>
      <c r="X3" s="139" t="s">
        <v>201</v>
      </c>
      <c r="Y3" s="139" t="s">
        <v>177</v>
      </c>
      <c r="Z3" s="139" t="s">
        <v>178</v>
      </c>
      <c r="AA3" s="139" t="s">
        <v>179</v>
      </c>
      <c r="AB3" s="139" t="s">
        <v>180</v>
      </c>
      <c r="AC3" s="139" t="s">
        <v>181</v>
      </c>
      <c r="AD3" s="139" t="s">
        <v>182</v>
      </c>
      <c r="AE3" s="139" t="s">
        <v>183</v>
      </c>
      <c r="AF3" s="139" t="s">
        <v>184</v>
      </c>
      <c r="AG3" s="139" t="s">
        <v>185</v>
      </c>
      <c r="AH3" s="139" t="s">
        <v>186</v>
      </c>
      <c r="AI3" s="139" t="s">
        <v>187</v>
      </c>
      <c r="AJ3" s="139" t="s">
        <v>188</v>
      </c>
      <c r="AK3" s="139" t="s">
        <v>189</v>
      </c>
      <c r="AL3" s="139" t="s">
        <v>202</v>
      </c>
      <c r="AM3" s="139" t="s">
        <v>203</v>
      </c>
      <c r="AN3" s="139" t="s">
        <v>204</v>
      </c>
      <c r="AO3" s="139" t="s">
        <v>205</v>
      </c>
      <c r="AP3" s="139" t="s">
        <v>206</v>
      </c>
      <c r="AQ3" s="139" t="s">
        <v>207</v>
      </c>
      <c r="AR3" s="139" t="s">
        <v>208</v>
      </c>
      <c r="AS3" s="139" t="s">
        <v>209</v>
      </c>
      <c r="AT3" s="139" t="s">
        <v>210</v>
      </c>
      <c r="AU3" s="139" t="s">
        <v>211</v>
      </c>
      <c r="AV3" s="139" t="s">
        <v>212</v>
      </c>
      <c r="AW3" s="139" t="s">
        <v>213</v>
      </c>
      <c r="AX3" s="139" t="s">
        <v>214</v>
      </c>
      <c r="AY3" s="139" t="s">
        <v>190</v>
      </c>
      <c r="AZ3" s="224" t="s">
        <v>191</v>
      </c>
      <c r="BA3" s="139" t="s">
        <v>192</v>
      </c>
      <c r="BB3" s="139" t="s">
        <v>193</v>
      </c>
      <c r="BC3" s="139" t="s">
        <v>194</v>
      </c>
      <c r="BD3" s="139" t="s">
        <v>195</v>
      </c>
      <c r="BE3" s="139" t="s">
        <v>215</v>
      </c>
      <c r="BF3" s="139" t="s">
        <v>216</v>
      </c>
    </row>
    <row r="4" spans="1:58" s="141" customFormat="1" ht="86.25" customHeight="1" x14ac:dyDescent="0.25">
      <c r="A4" s="142">
        <v>1</v>
      </c>
      <c r="B4" s="143">
        <v>9217097</v>
      </c>
      <c r="C4" s="143" t="s">
        <v>219</v>
      </c>
      <c r="D4" s="144">
        <v>205</v>
      </c>
      <c r="E4" s="144">
        <v>1</v>
      </c>
      <c r="F4" s="145" t="s">
        <v>220</v>
      </c>
      <c r="G4" s="142">
        <v>380612</v>
      </c>
      <c r="H4" s="147" t="s">
        <v>221</v>
      </c>
      <c r="I4" s="148">
        <v>41746</v>
      </c>
      <c r="J4" s="148">
        <v>42110</v>
      </c>
      <c r="K4" s="146">
        <v>980</v>
      </c>
      <c r="L4" s="149">
        <v>100000</v>
      </c>
      <c r="M4" s="150">
        <v>0.3</v>
      </c>
      <c r="N4" s="150" t="s">
        <v>222</v>
      </c>
      <c r="O4" s="151" t="s">
        <v>223</v>
      </c>
      <c r="P4" s="151" t="s">
        <v>224</v>
      </c>
      <c r="Q4" s="142" t="s">
        <v>21</v>
      </c>
      <c r="R4" s="152">
        <f t="shared" ref="R4:R44" si="0">SUM(S4:V4)</f>
        <v>366421.82</v>
      </c>
      <c r="S4" s="152">
        <v>100000</v>
      </c>
      <c r="T4" s="152">
        <v>266421.82</v>
      </c>
      <c r="U4" s="152">
        <v>0</v>
      </c>
      <c r="V4" s="216">
        <v>0</v>
      </c>
      <c r="W4" s="217">
        <f t="shared" ref="W4:W21" si="1">IF(K4=840,ROUND(R4/36.5686,2),IF(K4=978,ROUND(R4/39.7903,2),IF(K4=980,R4,"уточнити валюту")))</f>
        <v>366421.82</v>
      </c>
      <c r="X4" s="217">
        <v>6636</v>
      </c>
      <c r="Y4" s="142" t="s">
        <v>20</v>
      </c>
      <c r="Z4" s="142" t="s">
        <v>222</v>
      </c>
      <c r="AA4" s="142" t="s">
        <v>222</v>
      </c>
      <c r="AB4" s="142" t="s">
        <v>222</v>
      </c>
      <c r="AC4" s="142" t="s">
        <v>222</v>
      </c>
      <c r="AD4" s="216">
        <v>0</v>
      </c>
      <c r="AE4" s="216">
        <v>0</v>
      </c>
      <c r="AF4" s="216">
        <v>0</v>
      </c>
      <c r="AG4" s="154">
        <v>43825</v>
      </c>
      <c r="AH4" s="216">
        <v>26.37</v>
      </c>
      <c r="AI4" s="218" t="s">
        <v>450</v>
      </c>
      <c r="AJ4" s="142">
        <v>3</v>
      </c>
      <c r="AK4" s="142" t="s">
        <v>222</v>
      </c>
      <c r="AL4" s="142" t="s">
        <v>21</v>
      </c>
      <c r="AM4" s="153" t="s">
        <v>21</v>
      </c>
      <c r="AN4" s="142" t="s">
        <v>21</v>
      </c>
      <c r="AO4" s="142" t="s">
        <v>222</v>
      </c>
      <c r="AP4" s="151" t="s">
        <v>225</v>
      </c>
      <c r="AQ4" s="142" t="s">
        <v>222</v>
      </c>
      <c r="AR4" s="142" t="s">
        <v>222</v>
      </c>
      <c r="AS4" s="155" t="s">
        <v>222</v>
      </c>
      <c r="AT4" s="155" t="s">
        <v>222</v>
      </c>
      <c r="AU4" s="156" t="s">
        <v>222</v>
      </c>
      <c r="AV4" s="156" t="s">
        <v>222</v>
      </c>
      <c r="AW4" s="143" t="s">
        <v>222</v>
      </c>
      <c r="AX4" s="143" t="s">
        <v>222</v>
      </c>
      <c r="AY4" s="143" t="s">
        <v>222</v>
      </c>
      <c r="AZ4" s="143" t="s">
        <v>21</v>
      </c>
      <c r="BA4" s="241" t="s">
        <v>21</v>
      </c>
      <c r="BB4" s="241" t="s">
        <v>21</v>
      </c>
      <c r="BC4" s="144" t="s">
        <v>21</v>
      </c>
      <c r="BD4" s="143" t="s">
        <v>21</v>
      </c>
      <c r="BE4" s="143" t="s">
        <v>21</v>
      </c>
      <c r="BF4" s="238" t="s">
        <v>226</v>
      </c>
    </row>
    <row r="5" spans="1:58" s="141" customFormat="1" ht="106.5" customHeight="1" x14ac:dyDescent="0.25">
      <c r="A5" s="142">
        <v>2</v>
      </c>
      <c r="B5" s="143">
        <v>9216904</v>
      </c>
      <c r="C5" s="143" t="s">
        <v>219</v>
      </c>
      <c r="D5" s="144">
        <v>205</v>
      </c>
      <c r="E5" s="144">
        <v>1</v>
      </c>
      <c r="F5" s="145" t="s">
        <v>220</v>
      </c>
      <c r="G5" s="142">
        <v>380612</v>
      </c>
      <c r="H5" s="147" t="s">
        <v>227</v>
      </c>
      <c r="I5" s="148">
        <v>41778</v>
      </c>
      <c r="J5" s="148">
        <v>42116</v>
      </c>
      <c r="K5" s="146">
        <v>980</v>
      </c>
      <c r="L5" s="149">
        <v>8334</v>
      </c>
      <c r="M5" s="150">
        <v>0.3</v>
      </c>
      <c r="N5" s="150" t="s">
        <v>222</v>
      </c>
      <c r="O5" s="151" t="s">
        <v>223</v>
      </c>
      <c r="P5" s="151" t="s">
        <v>224</v>
      </c>
      <c r="Q5" s="142" t="s">
        <v>21</v>
      </c>
      <c r="R5" s="152">
        <f t="shared" si="0"/>
        <v>1480.06</v>
      </c>
      <c r="S5" s="152">
        <v>372.18</v>
      </c>
      <c r="T5" s="152">
        <v>1107.8799999999999</v>
      </c>
      <c r="U5" s="152">
        <v>0</v>
      </c>
      <c r="V5" s="216">
        <v>0</v>
      </c>
      <c r="W5" s="217">
        <f t="shared" si="1"/>
        <v>1480.06</v>
      </c>
      <c r="X5" s="217">
        <v>86</v>
      </c>
      <c r="Y5" s="142" t="s">
        <v>20</v>
      </c>
      <c r="Z5" s="142" t="s">
        <v>222</v>
      </c>
      <c r="AA5" s="142" t="s">
        <v>20</v>
      </c>
      <c r="AB5" s="142" t="s">
        <v>222</v>
      </c>
      <c r="AC5" s="142" t="s">
        <v>222</v>
      </c>
      <c r="AD5" s="216">
        <v>0</v>
      </c>
      <c r="AE5" s="216">
        <v>0</v>
      </c>
      <c r="AF5" s="216">
        <v>0</v>
      </c>
      <c r="AG5" s="154" t="s">
        <v>222</v>
      </c>
      <c r="AH5" s="154" t="s">
        <v>222</v>
      </c>
      <c r="AI5" s="218" t="s">
        <v>451</v>
      </c>
      <c r="AJ5" s="142">
        <v>1</v>
      </c>
      <c r="AK5" s="142" t="s">
        <v>222</v>
      </c>
      <c r="AL5" s="142" t="s">
        <v>21</v>
      </c>
      <c r="AM5" s="153" t="s">
        <v>21</v>
      </c>
      <c r="AN5" s="142" t="s">
        <v>21</v>
      </c>
      <c r="AO5" s="142" t="s">
        <v>222</v>
      </c>
      <c r="AP5" s="151" t="s">
        <v>225</v>
      </c>
      <c r="AQ5" s="142" t="s">
        <v>222</v>
      </c>
      <c r="AR5" s="142" t="s">
        <v>222</v>
      </c>
      <c r="AS5" s="155" t="s">
        <v>222</v>
      </c>
      <c r="AT5" s="155" t="s">
        <v>222</v>
      </c>
      <c r="AU5" s="156" t="s">
        <v>222</v>
      </c>
      <c r="AV5" s="156" t="s">
        <v>222</v>
      </c>
      <c r="AW5" s="143" t="s">
        <v>222</v>
      </c>
      <c r="AX5" s="143" t="s">
        <v>222</v>
      </c>
      <c r="AY5" s="143" t="s">
        <v>222</v>
      </c>
      <c r="AZ5" s="143" t="s">
        <v>21</v>
      </c>
      <c r="BA5" s="241" t="s">
        <v>21</v>
      </c>
      <c r="BB5" s="241" t="s">
        <v>21</v>
      </c>
      <c r="BC5" s="143" t="s">
        <v>20</v>
      </c>
      <c r="BD5" s="143" t="s">
        <v>21</v>
      </c>
      <c r="BE5" s="143" t="s">
        <v>21</v>
      </c>
      <c r="BF5" s="238" t="s">
        <v>228</v>
      </c>
    </row>
    <row r="6" spans="1:58" s="141" customFormat="1" ht="60.75" customHeight="1" x14ac:dyDescent="0.25">
      <c r="A6" s="142">
        <v>3</v>
      </c>
      <c r="B6" s="143">
        <v>9222308</v>
      </c>
      <c r="C6" s="143" t="s">
        <v>219</v>
      </c>
      <c r="D6" s="144">
        <v>205</v>
      </c>
      <c r="E6" s="144">
        <v>1</v>
      </c>
      <c r="F6" s="145" t="s">
        <v>220</v>
      </c>
      <c r="G6" s="142">
        <v>380612</v>
      </c>
      <c r="H6" s="147" t="s">
        <v>229</v>
      </c>
      <c r="I6" s="148">
        <v>41796</v>
      </c>
      <c r="J6" s="148">
        <v>42160</v>
      </c>
      <c r="K6" s="146">
        <v>980</v>
      </c>
      <c r="L6" s="149">
        <v>4500</v>
      </c>
      <c r="M6" s="150">
        <v>0.25</v>
      </c>
      <c r="N6" s="150" t="s">
        <v>222</v>
      </c>
      <c r="O6" s="151" t="s">
        <v>223</v>
      </c>
      <c r="P6" s="151" t="s">
        <v>224</v>
      </c>
      <c r="Q6" s="142" t="s">
        <v>21</v>
      </c>
      <c r="R6" s="152">
        <f t="shared" si="0"/>
        <v>4501.8</v>
      </c>
      <c r="S6" s="152">
        <v>1439.41</v>
      </c>
      <c r="T6" s="152">
        <v>3062.3900000000003</v>
      </c>
      <c r="U6" s="152">
        <v>0</v>
      </c>
      <c r="V6" s="216">
        <v>0</v>
      </c>
      <c r="W6" s="217">
        <f t="shared" si="1"/>
        <v>4501.8</v>
      </c>
      <c r="X6" s="217">
        <v>998</v>
      </c>
      <c r="Y6" s="142" t="s">
        <v>20</v>
      </c>
      <c r="Z6" s="142" t="s">
        <v>222</v>
      </c>
      <c r="AA6" s="142" t="s">
        <v>222</v>
      </c>
      <c r="AB6" s="142" t="s">
        <v>222</v>
      </c>
      <c r="AC6" s="142" t="s">
        <v>222</v>
      </c>
      <c r="AD6" s="216">
        <v>0</v>
      </c>
      <c r="AE6" s="216">
        <v>0</v>
      </c>
      <c r="AF6" s="216">
        <v>0</v>
      </c>
      <c r="AG6" s="154">
        <v>42116</v>
      </c>
      <c r="AH6" s="216">
        <v>718.53</v>
      </c>
      <c r="AI6" s="218" t="s">
        <v>452</v>
      </c>
      <c r="AJ6" s="142">
        <v>1</v>
      </c>
      <c r="AK6" s="142" t="s">
        <v>222</v>
      </c>
      <c r="AL6" s="142" t="s">
        <v>21</v>
      </c>
      <c r="AM6" s="153" t="s">
        <v>21</v>
      </c>
      <c r="AN6" s="142" t="s">
        <v>21</v>
      </c>
      <c r="AO6" s="142" t="s">
        <v>222</v>
      </c>
      <c r="AP6" s="151" t="s">
        <v>225</v>
      </c>
      <c r="AQ6" s="142" t="s">
        <v>222</v>
      </c>
      <c r="AR6" s="151" t="s">
        <v>230</v>
      </c>
      <c r="AS6" s="155" t="s">
        <v>222</v>
      </c>
      <c r="AT6" s="155" t="s">
        <v>222</v>
      </c>
      <c r="AU6" s="156" t="s">
        <v>222</v>
      </c>
      <c r="AV6" s="156" t="s">
        <v>222</v>
      </c>
      <c r="AW6" s="143" t="s">
        <v>222</v>
      </c>
      <c r="AX6" s="143" t="s">
        <v>222</v>
      </c>
      <c r="AY6" s="143" t="s">
        <v>222</v>
      </c>
      <c r="AZ6" s="143" t="s">
        <v>21</v>
      </c>
      <c r="BA6" s="241" t="s">
        <v>21</v>
      </c>
      <c r="BB6" s="241" t="s">
        <v>21</v>
      </c>
      <c r="BC6" s="143" t="s">
        <v>21</v>
      </c>
      <c r="BD6" s="143" t="s">
        <v>21</v>
      </c>
      <c r="BE6" s="143" t="s">
        <v>21</v>
      </c>
      <c r="BF6" s="238" t="s">
        <v>231</v>
      </c>
    </row>
    <row r="7" spans="1:58" s="141" customFormat="1" ht="60.75" customHeight="1" x14ac:dyDescent="0.25">
      <c r="A7" s="142">
        <v>4</v>
      </c>
      <c r="B7" s="143">
        <v>9221749</v>
      </c>
      <c r="C7" s="143" t="s">
        <v>219</v>
      </c>
      <c r="D7" s="144">
        <v>205</v>
      </c>
      <c r="E7" s="144">
        <v>1</v>
      </c>
      <c r="F7" s="145" t="s">
        <v>220</v>
      </c>
      <c r="G7" s="142">
        <v>380612</v>
      </c>
      <c r="H7" s="147" t="s">
        <v>232</v>
      </c>
      <c r="I7" s="148">
        <v>41801</v>
      </c>
      <c r="J7" s="148">
        <v>42165</v>
      </c>
      <c r="K7" s="146">
        <v>980</v>
      </c>
      <c r="L7" s="149">
        <v>2746</v>
      </c>
      <c r="M7" s="150">
        <v>0.3</v>
      </c>
      <c r="N7" s="150" t="s">
        <v>222</v>
      </c>
      <c r="O7" s="151" t="s">
        <v>223</v>
      </c>
      <c r="P7" s="151" t="s">
        <v>224</v>
      </c>
      <c r="Q7" s="142" t="s">
        <v>21</v>
      </c>
      <c r="R7" s="152">
        <f t="shared" si="0"/>
        <v>5181.8900000000003</v>
      </c>
      <c r="S7" s="152">
        <v>1446.72</v>
      </c>
      <c r="T7" s="152">
        <v>3735.17</v>
      </c>
      <c r="U7" s="152">
        <v>0</v>
      </c>
      <c r="V7" s="216">
        <v>0</v>
      </c>
      <c r="W7" s="217">
        <f t="shared" si="1"/>
        <v>5181.8900000000003</v>
      </c>
      <c r="X7" s="217">
        <v>249</v>
      </c>
      <c r="Y7" s="142" t="s">
        <v>20</v>
      </c>
      <c r="Z7" s="142" t="s">
        <v>222</v>
      </c>
      <c r="AA7" s="142" t="s">
        <v>222</v>
      </c>
      <c r="AB7" s="142" t="s">
        <v>222</v>
      </c>
      <c r="AC7" s="142" t="s">
        <v>222</v>
      </c>
      <c r="AD7" s="216">
        <v>0</v>
      </c>
      <c r="AE7" s="216">
        <v>0</v>
      </c>
      <c r="AF7" s="216">
        <v>0</v>
      </c>
      <c r="AG7" s="154">
        <v>41852</v>
      </c>
      <c r="AH7" s="216">
        <v>0.74</v>
      </c>
      <c r="AI7" s="218" t="s">
        <v>452</v>
      </c>
      <c r="AJ7" s="142">
        <v>1</v>
      </c>
      <c r="AK7" s="142" t="s">
        <v>222</v>
      </c>
      <c r="AL7" s="142" t="s">
        <v>21</v>
      </c>
      <c r="AM7" s="153" t="s">
        <v>21</v>
      </c>
      <c r="AN7" s="142" t="s">
        <v>21</v>
      </c>
      <c r="AO7" s="142" t="s">
        <v>222</v>
      </c>
      <c r="AP7" s="151" t="s">
        <v>225</v>
      </c>
      <c r="AQ7" s="142" t="s">
        <v>222</v>
      </c>
      <c r="AR7" s="142" t="s">
        <v>222</v>
      </c>
      <c r="AS7" s="155" t="s">
        <v>222</v>
      </c>
      <c r="AT7" s="155" t="s">
        <v>222</v>
      </c>
      <c r="AU7" s="156" t="s">
        <v>222</v>
      </c>
      <c r="AV7" s="156" t="s">
        <v>222</v>
      </c>
      <c r="AW7" s="143" t="s">
        <v>222</v>
      </c>
      <c r="AX7" s="143" t="s">
        <v>222</v>
      </c>
      <c r="AY7" s="143" t="s">
        <v>222</v>
      </c>
      <c r="AZ7" s="143" t="s">
        <v>21</v>
      </c>
      <c r="BA7" s="241" t="s">
        <v>21</v>
      </c>
      <c r="BB7" s="241" t="s">
        <v>21</v>
      </c>
      <c r="BC7" s="143" t="s">
        <v>21</v>
      </c>
      <c r="BD7" s="143" t="s">
        <v>21</v>
      </c>
      <c r="BE7" s="143" t="s">
        <v>21</v>
      </c>
      <c r="BF7" s="161" t="s">
        <v>233</v>
      </c>
    </row>
    <row r="8" spans="1:58" s="141" customFormat="1" ht="60.75" customHeight="1" x14ac:dyDescent="0.25">
      <c r="A8" s="142">
        <v>5</v>
      </c>
      <c r="B8" s="143">
        <v>9222302</v>
      </c>
      <c r="C8" s="143" t="s">
        <v>219</v>
      </c>
      <c r="D8" s="144">
        <v>205</v>
      </c>
      <c r="E8" s="144">
        <v>1</v>
      </c>
      <c r="F8" s="145" t="s">
        <v>220</v>
      </c>
      <c r="G8" s="142">
        <v>380612</v>
      </c>
      <c r="H8" s="147" t="s">
        <v>234</v>
      </c>
      <c r="I8" s="148">
        <v>41836</v>
      </c>
      <c r="J8" s="148">
        <v>42200</v>
      </c>
      <c r="K8" s="146">
        <v>980</v>
      </c>
      <c r="L8" s="149">
        <v>2915</v>
      </c>
      <c r="M8" s="150">
        <v>0.3</v>
      </c>
      <c r="N8" s="150" t="s">
        <v>222</v>
      </c>
      <c r="O8" s="151" t="s">
        <v>223</v>
      </c>
      <c r="P8" s="151" t="s">
        <v>224</v>
      </c>
      <c r="Q8" s="142" t="s">
        <v>21</v>
      </c>
      <c r="R8" s="152">
        <f t="shared" si="0"/>
        <v>10516.310000000001</v>
      </c>
      <c r="S8" s="152">
        <v>2915</v>
      </c>
      <c r="T8" s="152">
        <v>7601.31</v>
      </c>
      <c r="U8" s="152">
        <v>0</v>
      </c>
      <c r="V8" s="216">
        <v>0</v>
      </c>
      <c r="W8" s="217">
        <f t="shared" si="1"/>
        <v>10516.310000000001</v>
      </c>
      <c r="X8" s="217">
        <v>513</v>
      </c>
      <c r="Y8" s="142" t="s">
        <v>20</v>
      </c>
      <c r="Z8" s="142" t="s">
        <v>222</v>
      </c>
      <c r="AA8" s="142" t="s">
        <v>222</v>
      </c>
      <c r="AB8" s="142" t="s">
        <v>222</v>
      </c>
      <c r="AC8" s="142" t="s">
        <v>222</v>
      </c>
      <c r="AD8" s="216">
        <v>0</v>
      </c>
      <c r="AE8" s="216">
        <v>0</v>
      </c>
      <c r="AF8" s="216">
        <v>0</v>
      </c>
      <c r="AG8" s="154" t="s">
        <v>222</v>
      </c>
      <c r="AH8" s="154" t="s">
        <v>222</v>
      </c>
      <c r="AI8" s="219" t="s">
        <v>452</v>
      </c>
      <c r="AJ8" s="142">
        <v>1</v>
      </c>
      <c r="AK8" s="142" t="s">
        <v>222</v>
      </c>
      <c r="AL8" s="142" t="s">
        <v>21</v>
      </c>
      <c r="AM8" s="153" t="s">
        <v>21</v>
      </c>
      <c r="AN8" s="142" t="s">
        <v>21</v>
      </c>
      <c r="AO8" s="142" t="s">
        <v>222</v>
      </c>
      <c r="AP8" s="151" t="s">
        <v>225</v>
      </c>
      <c r="AQ8" s="142" t="s">
        <v>222</v>
      </c>
      <c r="AR8" s="142" t="s">
        <v>222</v>
      </c>
      <c r="AS8" s="155" t="s">
        <v>222</v>
      </c>
      <c r="AT8" s="155" t="s">
        <v>222</v>
      </c>
      <c r="AU8" s="156" t="s">
        <v>222</v>
      </c>
      <c r="AV8" s="156" t="s">
        <v>222</v>
      </c>
      <c r="AW8" s="143" t="s">
        <v>222</v>
      </c>
      <c r="AX8" s="143" t="s">
        <v>222</v>
      </c>
      <c r="AY8" s="143" t="s">
        <v>222</v>
      </c>
      <c r="AZ8" s="143" t="s">
        <v>21</v>
      </c>
      <c r="BA8" s="241" t="s">
        <v>21</v>
      </c>
      <c r="BB8" s="241" t="s">
        <v>21</v>
      </c>
      <c r="BC8" s="143" t="s">
        <v>21</v>
      </c>
      <c r="BD8" s="143" t="s">
        <v>21</v>
      </c>
      <c r="BE8" s="143" t="s">
        <v>21</v>
      </c>
      <c r="BF8" s="161" t="s">
        <v>235</v>
      </c>
    </row>
    <row r="9" spans="1:58" s="141" customFormat="1" ht="60.75" customHeight="1" x14ac:dyDescent="0.25">
      <c r="A9" s="142">
        <v>6</v>
      </c>
      <c r="B9" s="143">
        <v>9222297</v>
      </c>
      <c r="C9" s="143" t="s">
        <v>219</v>
      </c>
      <c r="D9" s="144">
        <v>205</v>
      </c>
      <c r="E9" s="144">
        <v>1</v>
      </c>
      <c r="F9" s="145" t="s">
        <v>220</v>
      </c>
      <c r="G9" s="142">
        <v>380612</v>
      </c>
      <c r="H9" s="147" t="s">
        <v>236</v>
      </c>
      <c r="I9" s="148">
        <v>41837</v>
      </c>
      <c r="J9" s="148">
        <v>42201</v>
      </c>
      <c r="K9" s="146">
        <v>980</v>
      </c>
      <c r="L9" s="149">
        <v>1165</v>
      </c>
      <c r="M9" s="150">
        <v>0.3</v>
      </c>
      <c r="N9" s="150" t="s">
        <v>222</v>
      </c>
      <c r="O9" s="151" t="s">
        <v>223</v>
      </c>
      <c r="P9" s="151" t="s">
        <v>224</v>
      </c>
      <c r="Q9" s="142" t="s">
        <v>21</v>
      </c>
      <c r="R9" s="152">
        <f t="shared" si="0"/>
        <v>4176.13</v>
      </c>
      <c r="S9" s="152">
        <v>1165</v>
      </c>
      <c r="T9" s="152">
        <v>3011.13</v>
      </c>
      <c r="U9" s="152">
        <v>0</v>
      </c>
      <c r="V9" s="216">
        <v>0</v>
      </c>
      <c r="W9" s="217">
        <f t="shared" si="1"/>
        <v>4176.13</v>
      </c>
      <c r="X9" s="217">
        <v>201</v>
      </c>
      <c r="Y9" s="142" t="s">
        <v>20</v>
      </c>
      <c r="Z9" s="142" t="s">
        <v>222</v>
      </c>
      <c r="AA9" s="142" t="s">
        <v>222</v>
      </c>
      <c r="AB9" s="142" t="s">
        <v>222</v>
      </c>
      <c r="AC9" s="142" t="s">
        <v>222</v>
      </c>
      <c r="AD9" s="216">
        <v>0</v>
      </c>
      <c r="AE9" s="216">
        <v>0</v>
      </c>
      <c r="AF9" s="216">
        <v>0</v>
      </c>
      <c r="AG9" s="154" t="s">
        <v>222</v>
      </c>
      <c r="AH9" s="154" t="s">
        <v>222</v>
      </c>
      <c r="AI9" s="218" t="s">
        <v>452</v>
      </c>
      <c r="AJ9" s="142">
        <v>1</v>
      </c>
      <c r="AK9" s="142" t="s">
        <v>222</v>
      </c>
      <c r="AL9" s="142" t="s">
        <v>21</v>
      </c>
      <c r="AM9" s="153" t="s">
        <v>21</v>
      </c>
      <c r="AN9" s="142" t="s">
        <v>21</v>
      </c>
      <c r="AO9" s="142" t="s">
        <v>222</v>
      </c>
      <c r="AP9" s="151" t="s">
        <v>225</v>
      </c>
      <c r="AQ9" s="142" t="s">
        <v>222</v>
      </c>
      <c r="AR9" s="142" t="s">
        <v>222</v>
      </c>
      <c r="AS9" s="155" t="s">
        <v>222</v>
      </c>
      <c r="AT9" s="155" t="s">
        <v>222</v>
      </c>
      <c r="AU9" s="156" t="s">
        <v>222</v>
      </c>
      <c r="AV9" s="156" t="s">
        <v>222</v>
      </c>
      <c r="AW9" s="143" t="s">
        <v>222</v>
      </c>
      <c r="AX9" s="143" t="s">
        <v>222</v>
      </c>
      <c r="AY9" s="143" t="s">
        <v>222</v>
      </c>
      <c r="AZ9" s="143" t="s">
        <v>21</v>
      </c>
      <c r="BA9" s="241" t="s">
        <v>21</v>
      </c>
      <c r="BB9" s="241" t="s">
        <v>21</v>
      </c>
      <c r="BC9" s="143" t="s">
        <v>21</v>
      </c>
      <c r="BD9" s="143" t="s">
        <v>21</v>
      </c>
      <c r="BE9" s="143" t="s">
        <v>21</v>
      </c>
      <c r="BF9" s="161" t="s">
        <v>237</v>
      </c>
    </row>
    <row r="10" spans="1:58" s="141" customFormat="1" ht="60.75" customHeight="1" x14ac:dyDescent="0.25">
      <c r="A10" s="142">
        <v>7</v>
      </c>
      <c r="B10" s="143">
        <v>9222295</v>
      </c>
      <c r="C10" s="143" t="s">
        <v>219</v>
      </c>
      <c r="D10" s="144">
        <v>205</v>
      </c>
      <c r="E10" s="144">
        <v>1</v>
      </c>
      <c r="F10" s="145" t="s">
        <v>220</v>
      </c>
      <c r="G10" s="142">
        <v>380612</v>
      </c>
      <c r="H10" s="147" t="s">
        <v>238</v>
      </c>
      <c r="I10" s="148">
        <v>41848</v>
      </c>
      <c r="J10" s="148">
        <v>42151</v>
      </c>
      <c r="K10" s="146">
        <v>980</v>
      </c>
      <c r="L10" s="149">
        <v>2915</v>
      </c>
      <c r="M10" s="150">
        <v>0.3</v>
      </c>
      <c r="N10" s="150" t="s">
        <v>222</v>
      </c>
      <c r="O10" s="151" t="s">
        <v>223</v>
      </c>
      <c r="P10" s="151" t="s">
        <v>224</v>
      </c>
      <c r="Q10" s="142" t="s">
        <v>21</v>
      </c>
      <c r="R10" s="152">
        <f t="shared" si="0"/>
        <v>5787.85</v>
      </c>
      <c r="S10" s="152">
        <v>1619.8</v>
      </c>
      <c r="T10" s="152">
        <v>4168.05</v>
      </c>
      <c r="U10" s="152">
        <v>0</v>
      </c>
      <c r="V10" s="216">
        <v>0</v>
      </c>
      <c r="W10" s="217">
        <f t="shared" si="1"/>
        <v>5787.85</v>
      </c>
      <c r="X10" s="217">
        <v>277</v>
      </c>
      <c r="Y10" s="142" t="s">
        <v>20</v>
      </c>
      <c r="Z10" s="142" t="s">
        <v>222</v>
      </c>
      <c r="AA10" s="142" t="s">
        <v>222</v>
      </c>
      <c r="AB10" s="142" t="s">
        <v>222</v>
      </c>
      <c r="AC10" s="142" t="s">
        <v>222</v>
      </c>
      <c r="AD10" s="216">
        <v>0</v>
      </c>
      <c r="AE10" s="216">
        <v>0</v>
      </c>
      <c r="AF10" s="216">
        <v>0</v>
      </c>
      <c r="AG10" s="154" t="s">
        <v>222</v>
      </c>
      <c r="AH10" s="154" t="s">
        <v>222</v>
      </c>
      <c r="AI10" s="218" t="s">
        <v>452</v>
      </c>
      <c r="AJ10" s="218">
        <v>1</v>
      </c>
      <c r="AK10" s="142" t="s">
        <v>222</v>
      </c>
      <c r="AL10" s="142" t="s">
        <v>21</v>
      </c>
      <c r="AM10" s="153" t="s">
        <v>21</v>
      </c>
      <c r="AN10" s="142" t="s">
        <v>21</v>
      </c>
      <c r="AO10" s="142" t="s">
        <v>222</v>
      </c>
      <c r="AP10" s="151" t="s">
        <v>225</v>
      </c>
      <c r="AQ10" s="142" t="s">
        <v>222</v>
      </c>
      <c r="AR10" s="142" t="s">
        <v>222</v>
      </c>
      <c r="AS10" s="155" t="s">
        <v>222</v>
      </c>
      <c r="AT10" s="155" t="s">
        <v>222</v>
      </c>
      <c r="AU10" s="156" t="s">
        <v>222</v>
      </c>
      <c r="AV10" s="156" t="s">
        <v>222</v>
      </c>
      <c r="AW10" s="143" t="s">
        <v>222</v>
      </c>
      <c r="AX10" s="143" t="s">
        <v>222</v>
      </c>
      <c r="AY10" s="143" t="s">
        <v>222</v>
      </c>
      <c r="AZ10" s="143" t="s">
        <v>21</v>
      </c>
      <c r="BA10" s="241" t="s">
        <v>21</v>
      </c>
      <c r="BB10" s="241" t="s">
        <v>21</v>
      </c>
      <c r="BC10" s="143" t="s">
        <v>21</v>
      </c>
      <c r="BD10" s="143" t="s">
        <v>21</v>
      </c>
      <c r="BE10" s="143" t="s">
        <v>21</v>
      </c>
      <c r="BF10" s="161" t="s">
        <v>239</v>
      </c>
    </row>
    <row r="11" spans="1:58" s="141" customFormat="1" ht="60.75" customHeight="1" x14ac:dyDescent="0.25">
      <c r="A11" s="142">
        <v>8</v>
      </c>
      <c r="B11" s="143">
        <v>9222293</v>
      </c>
      <c r="C11" s="143" t="s">
        <v>219</v>
      </c>
      <c r="D11" s="144">
        <v>205</v>
      </c>
      <c r="E11" s="144">
        <v>1</v>
      </c>
      <c r="F11" s="145" t="s">
        <v>220</v>
      </c>
      <c r="G11" s="142">
        <v>380612</v>
      </c>
      <c r="H11" s="147" t="s">
        <v>240</v>
      </c>
      <c r="I11" s="148">
        <v>41850</v>
      </c>
      <c r="J11" s="148">
        <v>42214</v>
      </c>
      <c r="K11" s="146">
        <v>980</v>
      </c>
      <c r="L11" s="149">
        <v>8750</v>
      </c>
      <c r="M11" s="150">
        <v>0.36</v>
      </c>
      <c r="N11" s="150" t="s">
        <v>222</v>
      </c>
      <c r="O11" s="151" t="s">
        <v>223</v>
      </c>
      <c r="P11" s="151" t="s">
        <v>224</v>
      </c>
      <c r="Q11" s="142" t="s">
        <v>21</v>
      </c>
      <c r="R11" s="152">
        <f t="shared" si="0"/>
        <v>14721.6</v>
      </c>
      <c r="S11" s="152">
        <v>4684.17</v>
      </c>
      <c r="T11" s="152">
        <v>10037.43</v>
      </c>
      <c r="U11" s="152">
        <v>0</v>
      </c>
      <c r="V11" s="216">
        <v>0</v>
      </c>
      <c r="W11" s="217">
        <f t="shared" si="1"/>
        <v>14721.6</v>
      </c>
      <c r="X11" s="217">
        <v>872</v>
      </c>
      <c r="Y11" s="142" t="s">
        <v>20</v>
      </c>
      <c r="Z11" s="142" t="s">
        <v>222</v>
      </c>
      <c r="AA11" s="142" t="s">
        <v>20</v>
      </c>
      <c r="AB11" s="142" t="s">
        <v>222</v>
      </c>
      <c r="AC11" s="142" t="s">
        <v>222</v>
      </c>
      <c r="AD11" s="216">
        <v>0</v>
      </c>
      <c r="AE11" s="216">
        <v>0</v>
      </c>
      <c r="AF11" s="216">
        <v>0</v>
      </c>
      <c r="AG11" s="154">
        <v>43028</v>
      </c>
      <c r="AH11" s="216">
        <v>5121</v>
      </c>
      <c r="AI11" s="218" t="s">
        <v>453</v>
      </c>
      <c r="AJ11" s="142">
        <v>1</v>
      </c>
      <c r="AK11" s="142" t="s">
        <v>222</v>
      </c>
      <c r="AL11" s="142" t="s">
        <v>21</v>
      </c>
      <c r="AM11" s="153" t="s">
        <v>21</v>
      </c>
      <c r="AN11" s="142" t="s">
        <v>21</v>
      </c>
      <c r="AO11" s="142" t="s">
        <v>222</v>
      </c>
      <c r="AP11" s="151" t="s">
        <v>225</v>
      </c>
      <c r="AQ11" s="142" t="s">
        <v>222</v>
      </c>
      <c r="AR11" s="142" t="s">
        <v>222</v>
      </c>
      <c r="AS11" s="155" t="s">
        <v>222</v>
      </c>
      <c r="AT11" s="155" t="s">
        <v>222</v>
      </c>
      <c r="AU11" s="156" t="s">
        <v>222</v>
      </c>
      <c r="AV11" s="156" t="s">
        <v>222</v>
      </c>
      <c r="AW11" s="143" t="s">
        <v>222</v>
      </c>
      <c r="AX11" s="143" t="s">
        <v>222</v>
      </c>
      <c r="AY11" s="143" t="s">
        <v>222</v>
      </c>
      <c r="AZ11" s="143" t="s">
        <v>21</v>
      </c>
      <c r="BA11" s="241" t="s">
        <v>21</v>
      </c>
      <c r="BB11" s="241" t="s">
        <v>21</v>
      </c>
      <c r="BC11" s="143" t="s">
        <v>20</v>
      </c>
      <c r="BD11" s="143" t="s">
        <v>21</v>
      </c>
      <c r="BE11" s="143" t="s">
        <v>21</v>
      </c>
      <c r="BF11" s="161" t="s">
        <v>241</v>
      </c>
    </row>
    <row r="12" spans="1:58" s="141" customFormat="1" ht="60.75" customHeight="1" x14ac:dyDescent="0.25">
      <c r="A12" s="142">
        <v>9</v>
      </c>
      <c r="B12" s="143">
        <v>9217392</v>
      </c>
      <c r="C12" s="143" t="s">
        <v>219</v>
      </c>
      <c r="D12" s="144">
        <v>205</v>
      </c>
      <c r="E12" s="144">
        <v>1</v>
      </c>
      <c r="F12" s="145" t="s">
        <v>220</v>
      </c>
      <c r="G12" s="142">
        <v>380612</v>
      </c>
      <c r="H12" s="147" t="s">
        <v>242</v>
      </c>
      <c r="I12" s="148">
        <v>41856</v>
      </c>
      <c r="J12" s="148">
        <v>42220</v>
      </c>
      <c r="K12" s="146">
        <v>980</v>
      </c>
      <c r="L12" s="149">
        <v>80000</v>
      </c>
      <c r="M12" s="150">
        <v>0.36</v>
      </c>
      <c r="N12" s="150" t="s">
        <v>222</v>
      </c>
      <c r="O12" s="151" t="s">
        <v>223</v>
      </c>
      <c r="P12" s="151" t="s">
        <v>224</v>
      </c>
      <c r="Q12" s="142" t="s">
        <v>21</v>
      </c>
      <c r="R12" s="152">
        <f t="shared" si="0"/>
        <v>37508.400000000001</v>
      </c>
      <c r="S12" s="152">
        <v>6820.91</v>
      </c>
      <c r="T12" s="152">
        <v>30687.49</v>
      </c>
      <c r="U12" s="152">
        <v>0</v>
      </c>
      <c r="V12" s="216">
        <v>0</v>
      </c>
      <c r="W12" s="217">
        <f t="shared" si="1"/>
        <v>37508.400000000001</v>
      </c>
      <c r="X12" s="217">
        <v>1023</v>
      </c>
      <c r="Y12" s="142" t="s">
        <v>20</v>
      </c>
      <c r="Z12" s="142" t="s">
        <v>222</v>
      </c>
      <c r="AA12" s="142" t="s">
        <v>222</v>
      </c>
      <c r="AB12" s="142" t="s">
        <v>222</v>
      </c>
      <c r="AC12" s="142" t="s">
        <v>222</v>
      </c>
      <c r="AD12" s="216">
        <v>0</v>
      </c>
      <c r="AE12" s="216">
        <v>0</v>
      </c>
      <c r="AF12" s="216">
        <v>0</v>
      </c>
      <c r="AG12" s="154" t="s">
        <v>222</v>
      </c>
      <c r="AH12" s="154" t="s">
        <v>222</v>
      </c>
      <c r="AI12" s="218" t="s">
        <v>454</v>
      </c>
      <c r="AJ12" s="142">
        <v>2</v>
      </c>
      <c r="AK12" s="142" t="s">
        <v>222</v>
      </c>
      <c r="AL12" s="142" t="s">
        <v>21</v>
      </c>
      <c r="AM12" s="153" t="s">
        <v>21</v>
      </c>
      <c r="AN12" s="142" t="s">
        <v>21</v>
      </c>
      <c r="AO12" s="142" t="s">
        <v>222</v>
      </c>
      <c r="AP12" s="151" t="s">
        <v>225</v>
      </c>
      <c r="AQ12" s="142" t="s">
        <v>222</v>
      </c>
      <c r="AR12" s="142" t="s">
        <v>222</v>
      </c>
      <c r="AS12" s="155" t="s">
        <v>222</v>
      </c>
      <c r="AT12" s="155" t="s">
        <v>222</v>
      </c>
      <c r="AU12" s="156" t="s">
        <v>222</v>
      </c>
      <c r="AV12" s="156" t="s">
        <v>222</v>
      </c>
      <c r="AW12" s="143" t="s">
        <v>222</v>
      </c>
      <c r="AX12" s="143" t="s">
        <v>222</v>
      </c>
      <c r="AY12" s="143" t="s">
        <v>222</v>
      </c>
      <c r="AZ12" s="143" t="s">
        <v>21</v>
      </c>
      <c r="BA12" s="241" t="s">
        <v>21</v>
      </c>
      <c r="BB12" s="241" t="s">
        <v>21</v>
      </c>
      <c r="BC12" s="143" t="s">
        <v>21</v>
      </c>
      <c r="BD12" s="143" t="s">
        <v>21</v>
      </c>
      <c r="BE12" s="143" t="s">
        <v>21</v>
      </c>
      <c r="BF12" s="161" t="s">
        <v>243</v>
      </c>
    </row>
    <row r="13" spans="1:58" s="141" customFormat="1" ht="60.75" customHeight="1" x14ac:dyDescent="0.25">
      <c r="A13" s="142">
        <v>10</v>
      </c>
      <c r="B13" s="143">
        <v>9222261</v>
      </c>
      <c r="C13" s="143" t="s">
        <v>219</v>
      </c>
      <c r="D13" s="144">
        <v>205</v>
      </c>
      <c r="E13" s="144">
        <v>1</v>
      </c>
      <c r="F13" s="145" t="s">
        <v>220</v>
      </c>
      <c r="G13" s="142">
        <v>380612</v>
      </c>
      <c r="H13" s="147" t="s">
        <v>244</v>
      </c>
      <c r="I13" s="148">
        <v>41870</v>
      </c>
      <c r="J13" s="148">
        <v>42234</v>
      </c>
      <c r="K13" s="146">
        <v>980</v>
      </c>
      <c r="L13" s="149">
        <v>6666.68</v>
      </c>
      <c r="M13" s="150">
        <v>0.25</v>
      </c>
      <c r="N13" s="150" t="s">
        <v>222</v>
      </c>
      <c r="O13" s="151" t="s">
        <v>223</v>
      </c>
      <c r="P13" s="151" t="s">
        <v>224</v>
      </c>
      <c r="Q13" s="142" t="s">
        <v>21</v>
      </c>
      <c r="R13" s="152">
        <f t="shared" si="0"/>
        <v>23963.65</v>
      </c>
      <c r="S13" s="152">
        <v>7490.03</v>
      </c>
      <c r="T13" s="152">
        <v>16473.620000000003</v>
      </c>
      <c r="U13" s="152">
        <v>0</v>
      </c>
      <c r="V13" s="216">
        <v>0</v>
      </c>
      <c r="W13" s="217">
        <f t="shared" si="1"/>
        <v>23963.65</v>
      </c>
      <c r="X13" s="217">
        <v>1315</v>
      </c>
      <c r="Y13" s="142" t="s">
        <v>20</v>
      </c>
      <c r="Z13" s="142" t="s">
        <v>222</v>
      </c>
      <c r="AA13" s="142" t="s">
        <v>222</v>
      </c>
      <c r="AB13" s="142" t="s">
        <v>222</v>
      </c>
      <c r="AC13" s="142" t="s">
        <v>222</v>
      </c>
      <c r="AD13" s="216">
        <v>0</v>
      </c>
      <c r="AE13" s="216">
        <v>0</v>
      </c>
      <c r="AF13" s="216">
        <v>0</v>
      </c>
      <c r="AG13" s="154">
        <v>41984</v>
      </c>
      <c r="AH13" s="216">
        <v>189.33</v>
      </c>
      <c r="AI13" s="218" t="s">
        <v>455</v>
      </c>
      <c r="AJ13" s="142">
        <v>2</v>
      </c>
      <c r="AK13" s="142" t="s">
        <v>222</v>
      </c>
      <c r="AL13" s="142" t="s">
        <v>21</v>
      </c>
      <c r="AM13" s="153" t="s">
        <v>21</v>
      </c>
      <c r="AN13" s="142" t="s">
        <v>21</v>
      </c>
      <c r="AO13" s="142" t="s">
        <v>222</v>
      </c>
      <c r="AP13" s="151" t="s">
        <v>225</v>
      </c>
      <c r="AQ13" s="142" t="s">
        <v>222</v>
      </c>
      <c r="AR13" s="142" t="s">
        <v>222</v>
      </c>
      <c r="AS13" s="155" t="s">
        <v>222</v>
      </c>
      <c r="AT13" s="155" t="s">
        <v>222</v>
      </c>
      <c r="AU13" s="156" t="s">
        <v>222</v>
      </c>
      <c r="AV13" s="156" t="s">
        <v>222</v>
      </c>
      <c r="AW13" s="143" t="s">
        <v>222</v>
      </c>
      <c r="AX13" s="143" t="s">
        <v>222</v>
      </c>
      <c r="AY13" s="143" t="s">
        <v>222</v>
      </c>
      <c r="AZ13" s="143" t="s">
        <v>21</v>
      </c>
      <c r="BA13" s="241" t="s">
        <v>21</v>
      </c>
      <c r="BB13" s="241" t="s">
        <v>21</v>
      </c>
      <c r="BC13" s="143" t="s">
        <v>21</v>
      </c>
      <c r="BD13" s="143" t="s">
        <v>21</v>
      </c>
      <c r="BE13" s="143" t="s">
        <v>21</v>
      </c>
      <c r="BF13" s="161" t="s">
        <v>245</v>
      </c>
    </row>
    <row r="14" spans="1:58" s="141" customFormat="1" ht="60.75" customHeight="1" x14ac:dyDescent="0.25">
      <c r="A14" s="142">
        <v>11</v>
      </c>
      <c r="B14" s="143">
        <v>9222287</v>
      </c>
      <c r="C14" s="143" t="s">
        <v>219</v>
      </c>
      <c r="D14" s="144">
        <v>205</v>
      </c>
      <c r="E14" s="144">
        <v>1</v>
      </c>
      <c r="F14" s="145" t="s">
        <v>220</v>
      </c>
      <c r="G14" s="142">
        <v>380612</v>
      </c>
      <c r="H14" s="147" t="s">
        <v>246</v>
      </c>
      <c r="I14" s="148">
        <v>41871</v>
      </c>
      <c r="J14" s="148">
        <v>42235</v>
      </c>
      <c r="K14" s="146">
        <v>980</v>
      </c>
      <c r="L14" s="149">
        <v>3332</v>
      </c>
      <c r="M14" s="150">
        <v>0.3</v>
      </c>
      <c r="N14" s="150" t="s">
        <v>222</v>
      </c>
      <c r="O14" s="151" t="s">
        <v>223</v>
      </c>
      <c r="P14" s="151" t="s">
        <v>224</v>
      </c>
      <c r="Q14" s="142" t="s">
        <v>21</v>
      </c>
      <c r="R14" s="152">
        <f t="shared" si="0"/>
        <v>9470.5</v>
      </c>
      <c r="S14" s="152">
        <v>2654.72</v>
      </c>
      <c r="T14" s="152">
        <v>6815.7800000000007</v>
      </c>
      <c r="U14" s="152">
        <v>0</v>
      </c>
      <c r="V14" s="216">
        <v>0</v>
      </c>
      <c r="W14" s="217">
        <f t="shared" si="1"/>
        <v>9470.5</v>
      </c>
      <c r="X14" s="217">
        <v>451</v>
      </c>
      <c r="Y14" s="142" t="s">
        <v>20</v>
      </c>
      <c r="Z14" s="142" t="s">
        <v>222</v>
      </c>
      <c r="AA14" s="142" t="s">
        <v>222</v>
      </c>
      <c r="AB14" s="142" t="s">
        <v>222</v>
      </c>
      <c r="AC14" s="142" t="s">
        <v>222</v>
      </c>
      <c r="AD14" s="216">
        <v>0</v>
      </c>
      <c r="AE14" s="216">
        <v>0</v>
      </c>
      <c r="AF14" s="216">
        <v>0</v>
      </c>
      <c r="AG14" s="154" t="s">
        <v>222</v>
      </c>
      <c r="AH14" s="154" t="s">
        <v>222</v>
      </c>
      <c r="AI14" s="218" t="s">
        <v>452</v>
      </c>
      <c r="AJ14" s="142">
        <v>1</v>
      </c>
      <c r="AK14" s="142" t="s">
        <v>222</v>
      </c>
      <c r="AL14" s="142" t="s">
        <v>21</v>
      </c>
      <c r="AM14" s="153" t="s">
        <v>21</v>
      </c>
      <c r="AN14" s="142" t="s">
        <v>21</v>
      </c>
      <c r="AO14" s="142" t="s">
        <v>222</v>
      </c>
      <c r="AP14" s="151" t="s">
        <v>225</v>
      </c>
      <c r="AQ14" s="142" t="s">
        <v>222</v>
      </c>
      <c r="AR14" s="142" t="s">
        <v>222</v>
      </c>
      <c r="AS14" s="155" t="s">
        <v>222</v>
      </c>
      <c r="AT14" s="155" t="s">
        <v>222</v>
      </c>
      <c r="AU14" s="156" t="s">
        <v>222</v>
      </c>
      <c r="AV14" s="156" t="s">
        <v>222</v>
      </c>
      <c r="AW14" s="143" t="s">
        <v>222</v>
      </c>
      <c r="AX14" s="143" t="s">
        <v>222</v>
      </c>
      <c r="AY14" s="143" t="s">
        <v>222</v>
      </c>
      <c r="AZ14" s="143" t="s">
        <v>21</v>
      </c>
      <c r="BA14" s="241" t="s">
        <v>21</v>
      </c>
      <c r="BB14" s="241" t="s">
        <v>21</v>
      </c>
      <c r="BC14" s="143" t="s">
        <v>21</v>
      </c>
      <c r="BD14" s="143" t="s">
        <v>21</v>
      </c>
      <c r="BE14" s="143" t="s">
        <v>21</v>
      </c>
      <c r="BF14" s="161" t="s">
        <v>247</v>
      </c>
    </row>
    <row r="15" spans="1:58" s="141" customFormat="1" ht="60.75" customHeight="1" x14ac:dyDescent="0.25">
      <c r="A15" s="142">
        <v>12</v>
      </c>
      <c r="B15" s="143">
        <v>9222285</v>
      </c>
      <c r="C15" s="143" t="s">
        <v>219</v>
      </c>
      <c r="D15" s="144">
        <v>205</v>
      </c>
      <c r="E15" s="144">
        <v>1</v>
      </c>
      <c r="F15" s="145" t="s">
        <v>220</v>
      </c>
      <c r="G15" s="142">
        <v>380612</v>
      </c>
      <c r="H15" s="147" t="s">
        <v>248</v>
      </c>
      <c r="I15" s="148">
        <v>41898</v>
      </c>
      <c r="J15" s="148">
        <v>42262</v>
      </c>
      <c r="K15" s="146">
        <v>980</v>
      </c>
      <c r="L15" s="149">
        <v>2625</v>
      </c>
      <c r="M15" s="150">
        <v>0.3</v>
      </c>
      <c r="N15" s="150" t="s">
        <v>222</v>
      </c>
      <c r="O15" s="151" t="s">
        <v>223</v>
      </c>
      <c r="P15" s="151" t="s">
        <v>224</v>
      </c>
      <c r="Q15" s="142" t="s">
        <v>21</v>
      </c>
      <c r="R15" s="152">
        <f t="shared" si="0"/>
        <v>6757.63</v>
      </c>
      <c r="S15" s="152">
        <v>1892.68</v>
      </c>
      <c r="T15" s="152">
        <v>4864.95</v>
      </c>
      <c r="U15" s="152">
        <v>0</v>
      </c>
      <c r="V15" s="216">
        <v>0</v>
      </c>
      <c r="W15" s="217">
        <f t="shared" si="1"/>
        <v>6757.63</v>
      </c>
      <c r="X15" s="217">
        <v>323</v>
      </c>
      <c r="Y15" s="142" t="s">
        <v>20</v>
      </c>
      <c r="Z15" s="142" t="s">
        <v>222</v>
      </c>
      <c r="AA15" s="142" t="s">
        <v>222</v>
      </c>
      <c r="AB15" s="142" t="s">
        <v>222</v>
      </c>
      <c r="AC15" s="142" t="s">
        <v>222</v>
      </c>
      <c r="AD15" s="216">
        <v>0</v>
      </c>
      <c r="AE15" s="216">
        <v>0</v>
      </c>
      <c r="AF15" s="216">
        <v>0</v>
      </c>
      <c r="AG15" s="154" t="s">
        <v>222</v>
      </c>
      <c r="AH15" s="154" t="s">
        <v>222</v>
      </c>
      <c r="AI15" s="218" t="s">
        <v>452</v>
      </c>
      <c r="AJ15" s="142">
        <v>1</v>
      </c>
      <c r="AK15" s="142" t="s">
        <v>222</v>
      </c>
      <c r="AL15" s="142" t="s">
        <v>21</v>
      </c>
      <c r="AM15" s="153" t="s">
        <v>21</v>
      </c>
      <c r="AN15" s="142" t="s">
        <v>21</v>
      </c>
      <c r="AO15" s="142" t="s">
        <v>222</v>
      </c>
      <c r="AP15" s="151" t="s">
        <v>225</v>
      </c>
      <c r="AQ15" s="142" t="s">
        <v>222</v>
      </c>
      <c r="AR15" s="142" t="s">
        <v>222</v>
      </c>
      <c r="AS15" s="155" t="s">
        <v>222</v>
      </c>
      <c r="AT15" s="155" t="s">
        <v>222</v>
      </c>
      <c r="AU15" s="156" t="s">
        <v>222</v>
      </c>
      <c r="AV15" s="156" t="s">
        <v>222</v>
      </c>
      <c r="AW15" s="143" t="s">
        <v>222</v>
      </c>
      <c r="AX15" s="143" t="s">
        <v>222</v>
      </c>
      <c r="AY15" s="143" t="s">
        <v>222</v>
      </c>
      <c r="AZ15" s="143" t="s">
        <v>21</v>
      </c>
      <c r="BA15" s="241" t="s">
        <v>21</v>
      </c>
      <c r="BB15" s="241" t="s">
        <v>21</v>
      </c>
      <c r="BC15" s="143" t="s">
        <v>21</v>
      </c>
      <c r="BD15" s="143" t="s">
        <v>21</v>
      </c>
      <c r="BE15" s="143" t="s">
        <v>21</v>
      </c>
      <c r="BF15" s="161" t="s">
        <v>249</v>
      </c>
    </row>
    <row r="16" spans="1:58" s="141" customFormat="1" ht="60.75" customHeight="1" x14ac:dyDescent="0.25">
      <c r="A16" s="142">
        <v>13</v>
      </c>
      <c r="B16" s="143">
        <v>9222274</v>
      </c>
      <c r="C16" s="143" t="s">
        <v>219</v>
      </c>
      <c r="D16" s="144">
        <v>205</v>
      </c>
      <c r="E16" s="144">
        <v>1</v>
      </c>
      <c r="F16" s="145" t="s">
        <v>220</v>
      </c>
      <c r="G16" s="142">
        <v>380612</v>
      </c>
      <c r="H16" s="147" t="s">
        <v>250</v>
      </c>
      <c r="I16" s="148">
        <v>41967</v>
      </c>
      <c r="J16" s="148">
        <v>42331</v>
      </c>
      <c r="K16" s="146">
        <v>980</v>
      </c>
      <c r="L16" s="149">
        <v>6416.67</v>
      </c>
      <c r="M16" s="150">
        <v>0.25</v>
      </c>
      <c r="N16" s="150" t="s">
        <v>222</v>
      </c>
      <c r="O16" s="151" t="s">
        <v>223</v>
      </c>
      <c r="P16" s="151" t="s">
        <v>224</v>
      </c>
      <c r="Q16" s="142" t="s">
        <v>21</v>
      </c>
      <c r="R16" s="152">
        <f t="shared" si="0"/>
        <v>10803.61</v>
      </c>
      <c r="S16" s="152">
        <v>3500.02</v>
      </c>
      <c r="T16" s="152">
        <v>7303.59</v>
      </c>
      <c r="U16" s="152">
        <v>0</v>
      </c>
      <c r="V16" s="216">
        <v>0</v>
      </c>
      <c r="W16" s="217">
        <f t="shared" si="1"/>
        <v>10803.61</v>
      </c>
      <c r="X16" s="217">
        <v>2287</v>
      </c>
      <c r="Y16" s="142" t="s">
        <v>20</v>
      </c>
      <c r="Z16" s="142" t="s">
        <v>222</v>
      </c>
      <c r="AA16" s="142" t="s">
        <v>222</v>
      </c>
      <c r="AB16" s="142" t="s">
        <v>222</v>
      </c>
      <c r="AC16" s="142" t="s">
        <v>222</v>
      </c>
      <c r="AD16" s="216">
        <v>0</v>
      </c>
      <c r="AE16" s="216">
        <v>0</v>
      </c>
      <c r="AF16" s="216">
        <v>0</v>
      </c>
      <c r="AG16" s="154">
        <v>42185</v>
      </c>
      <c r="AH16" s="216">
        <v>2765.69</v>
      </c>
      <c r="AI16" s="218" t="s">
        <v>456</v>
      </c>
      <c r="AJ16" s="142">
        <v>1</v>
      </c>
      <c r="AK16" s="142" t="s">
        <v>222</v>
      </c>
      <c r="AL16" s="142" t="s">
        <v>21</v>
      </c>
      <c r="AM16" s="153" t="s">
        <v>21</v>
      </c>
      <c r="AN16" s="142" t="s">
        <v>21</v>
      </c>
      <c r="AO16" s="142" t="s">
        <v>222</v>
      </c>
      <c r="AP16" s="151" t="s">
        <v>225</v>
      </c>
      <c r="AQ16" s="142" t="s">
        <v>222</v>
      </c>
      <c r="AR16" s="151" t="s">
        <v>230</v>
      </c>
      <c r="AS16" s="155" t="s">
        <v>222</v>
      </c>
      <c r="AT16" s="155" t="s">
        <v>222</v>
      </c>
      <c r="AU16" s="156" t="s">
        <v>222</v>
      </c>
      <c r="AV16" s="156" t="s">
        <v>222</v>
      </c>
      <c r="AW16" s="143" t="s">
        <v>222</v>
      </c>
      <c r="AX16" s="143" t="s">
        <v>222</v>
      </c>
      <c r="AY16" s="143" t="s">
        <v>222</v>
      </c>
      <c r="AZ16" s="143" t="s">
        <v>21</v>
      </c>
      <c r="BA16" s="241" t="s">
        <v>21</v>
      </c>
      <c r="BB16" s="241" t="s">
        <v>21</v>
      </c>
      <c r="BC16" s="143" t="s">
        <v>21</v>
      </c>
      <c r="BD16" s="143" t="s">
        <v>21</v>
      </c>
      <c r="BE16" s="143" t="s">
        <v>21</v>
      </c>
      <c r="BF16" s="161" t="s">
        <v>251</v>
      </c>
    </row>
    <row r="17" spans="1:58" s="141" customFormat="1" ht="60.75" customHeight="1" x14ac:dyDescent="0.25">
      <c r="A17" s="142">
        <v>14</v>
      </c>
      <c r="B17" s="143">
        <v>9213863</v>
      </c>
      <c r="C17" s="143" t="s">
        <v>219</v>
      </c>
      <c r="D17" s="144">
        <v>205</v>
      </c>
      <c r="E17" s="144">
        <v>1</v>
      </c>
      <c r="F17" s="145" t="s">
        <v>220</v>
      </c>
      <c r="G17" s="142">
        <v>380612</v>
      </c>
      <c r="H17" s="147" t="s">
        <v>252</v>
      </c>
      <c r="I17" s="148">
        <v>41424</v>
      </c>
      <c r="J17" s="148">
        <v>42153</v>
      </c>
      <c r="K17" s="146">
        <v>980</v>
      </c>
      <c r="L17" s="149">
        <v>50000</v>
      </c>
      <c r="M17" s="150">
        <v>0.21</v>
      </c>
      <c r="N17" s="150" t="s">
        <v>222</v>
      </c>
      <c r="O17" s="151" t="s">
        <v>253</v>
      </c>
      <c r="P17" s="151" t="s">
        <v>254</v>
      </c>
      <c r="Q17" s="142" t="s">
        <v>21</v>
      </c>
      <c r="R17" s="152">
        <f t="shared" si="0"/>
        <v>116.26</v>
      </c>
      <c r="S17" s="152">
        <v>0</v>
      </c>
      <c r="T17" s="152">
        <v>116.26</v>
      </c>
      <c r="U17" s="152">
        <v>0</v>
      </c>
      <c r="V17" s="216">
        <v>0</v>
      </c>
      <c r="W17" s="217">
        <f t="shared" si="1"/>
        <v>116.26</v>
      </c>
      <c r="X17" s="217">
        <v>75</v>
      </c>
      <c r="Y17" s="142" t="s">
        <v>20</v>
      </c>
      <c r="Z17" s="142" t="s">
        <v>222</v>
      </c>
      <c r="AA17" s="142" t="s">
        <v>222</v>
      </c>
      <c r="AB17" s="142" t="s">
        <v>222</v>
      </c>
      <c r="AC17" s="142" t="s">
        <v>222</v>
      </c>
      <c r="AD17" s="216">
        <v>0</v>
      </c>
      <c r="AE17" s="216">
        <v>0</v>
      </c>
      <c r="AF17" s="216">
        <v>0</v>
      </c>
      <c r="AG17" s="154">
        <v>42185</v>
      </c>
      <c r="AH17" s="216">
        <v>7628.49</v>
      </c>
      <c r="AI17" s="218" t="s">
        <v>457</v>
      </c>
      <c r="AJ17" s="142">
        <v>1</v>
      </c>
      <c r="AK17" s="142" t="s">
        <v>222</v>
      </c>
      <c r="AL17" s="142" t="s">
        <v>21</v>
      </c>
      <c r="AM17" s="153" t="s">
        <v>21</v>
      </c>
      <c r="AN17" s="142" t="s">
        <v>21</v>
      </c>
      <c r="AO17" s="142" t="s">
        <v>222</v>
      </c>
      <c r="AP17" s="151" t="s">
        <v>225</v>
      </c>
      <c r="AQ17" s="142" t="s">
        <v>222</v>
      </c>
      <c r="AR17" s="142" t="s">
        <v>222</v>
      </c>
      <c r="AS17" s="155" t="s">
        <v>222</v>
      </c>
      <c r="AT17" s="155" t="s">
        <v>222</v>
      </c>
      <c r="AU17" s="156" t="s">
        <v>222</v>
      </c>
      <c r="AV17" s="156" t="s">
        <v>222</v>
      </c>
      <c r="AW17" s="143" t="s">
        <v>222</v>
      </c>
      <c r="AX17" s="143" t="s">
        <v>222</v>
      </c>
      <c r="AY17" s="143" t="s">
        <v>222</v>
      </c>
      <c r="AZ17" s="143" t="s">
        <v>21</v>
      </c>
      <c r="BA17" s="241" t="s">
        <v>21</v>
      </c>
      <c r="BB17" s="241" t="s">
        <v>21</v>
      </c>
      <c r="BC17" s="143" t="s">
        <v>21</v>
      </c>
      <c r="BD17" s="143" t="s">
        <v>21</v>
      </c>
      <c r="BE17" s="143" t="s">
        <v>21</v>
      </c>
      <c r="BF17" s="161" t="s">
        <v>255</v>
      </c>
    </row>
    <row r="18" spans="1:58" s="141" customFormat="1" ht="60.75" customHeight="1" x14ac:dyDescent="0.25">
      <c r="A18" s="142">
        <v>15</v>
      </c>
      <c r="B18" s="143">
        <v>9217223</v>
      </c>
      <c r="C18" s="143" t="s">
        <v>219</v>
      </c>
      <c r="D18" s="144">
        <v>205</v>
      </c>
      <c r="E18" s="144">
        <v>1</v>
      </c>
      <c r="F18" s="145" t="s">
        <v>220</v>
      </c>
      <c r="G18" s="142">
        <v>380612</v>
      </c>
      <c r="H18" s="147" t="s">
        <v>256</v>
      </c>
      <c r="I18" s="148">
        <v>41451</v>
      </c>
      <c r="J18" s="148">
        <v>42179</v>
      </c>
      <c r="K18" s="146">
        <v>980</v>
      </c>
      <c r="L18" s="149">
        <v>100000</v>
      </c>
      <c r="M18" s="150">
        <v>0.3</v>
      </c>
      <c r="N18" s="150" t="s">
        <v>222</v>
      </c>
      <c r="O18" s="151" t="s">
        <v>223</v>
      </c>
      <c r="P18" s="151" t="s">
        <v>224</v>
      </c>
      <c r="Q18" s="142" t="s">
        <v>21</v>
      </c>
      <c r="R18" s="152">
        <f t="shared" si="0"/>
        <v>234943.99</v>
      </c>
      <c r="S18" s="152">
        <v>69894.210000000006</v>
      </c>
      <c r="T18" s="152">
        <v>165049.78</v>
      </c>
      <c r="U18" s="152">
        <v>0</v>
      </c>
      <c r="V18" s="216">
        <v>0</v>
      </c>
      <c r="W18" s="217">
        <f t="shared" si="1"/>
        <v>234943.99</v>
      </c>
      <c r="X18" s="217">
        <v>6342</v>
      </c>
      <c r="Y18" s="142" t="s">
        <v>20</v>
      </c>
      <c r="Z18" s="142" t="s">
        <v>222</v>
      </c>
      <c r="AA18" s="142" t="s">
        <v>222</v>
      </c>
      <c r="AB18" s="142" t="s">
        <v>222</v>
      </c>
      <c r="AC18" s="142" t="s">
        <v>222</v>
      </c>
      <c r="AD18" s="216">
        <v>0</v>
      </c>
      <c r="AE18" s="216">
        <v>0</v>
      </c>
      <c r="AF18" s="216">
        <v>0</v>
      </c>
      <c r="AG18" s="154">
        <v>44425</v>
      </c>
      <c r="AH18" s="216">
        <v>25804.51</v>
      </c>
      <c r="AI18" s="218" t="s">
        <v>458</v>
      </c>
      <c r="AJ18" s="142">
        <v>3</v>
      </c>
      <c r="AK18" s="142" t="s">
        <v>222</v>
      </c>
      <c r="AL18" s="142" t="s">
        <v>21</v>
      </c>
      <c r="AM18" s="153" t="s">
        <v>21</v>
      </c>
      <c r="AN18" s="142" t="s">
        <v>21</v>
      </c>
      <c r="AO18" s="142" t="s">
        <v>222</v>
      </c>
      <c r="AP18" s="151" t="s">
        <v>225</v>
      </c>
      <c r="AQ18" s="142" t="s">
        <v>222</v>
      </c>
      <c r="AR18" s="142" t="s">
        <v>222</v>
      </c>
      <c r="AS18" s="155" t="s">
        <v>222</v>
      </c>
      <c r="AT18" s="155" t="s">
        <v>222</v>
      </c>
      <c r="AU18" s="156" t="s">
        <v>222</v>
      </c>
      <c r="AV18" s="156" t="s">
        <v>222</v>
      </c>
      <c r="AW18" s="143" t="s">
        <v>222</v>
      </c>
      <c r="AX18" s="143" t="s">
        <v>222</v>
      </c>
      <c r="AY18" s="143" t="s">
        <v>222</v>
      </c>
      <c r="AZ18" s="143" t="s">
        <v>21</v>
      </c>
      <c r="BA18" s="241" t="s">
        <v>21</v>
      </c>
      <c r="BB18" s="241" t="s">
        <v>21</v>
      </c>
      <c r="BC18" s="143" t="s">
        <v>21</v>
      </c>
      <c r="BD18" s="143" t="s">
        <v>21</v>
      </c>
      <c r="BE18" s="143" t="s">
        <v>21</v>
      </c>
      <c r="BF18" s="161" t="s">
        <v>257</v>
      </c>
    </row>
    <row r="19" spans="1:58" s="141" customFormat="1" ht="60.75" customHeight="1" x14ac:dyDescent="0.25">
      <c r="A19" s="142">
        <v>16</v>
      </c>
      <c r="B19" s="143">
        <v>9219375</v>
      </c>
      <c r="C19" s="143" t="s">
        <v>219</v>
      </c>
      <c r="D19" s="144">
        <v>205</v>
      </c>
      <c r="E19" s="144">
        <v>1</v>
      </c>
      <c r="F19" s="145" t="s">
        <v>220</v>
      </c>
      <c r="G19" s="142">
        <v>380612</v>
      </c>
      <c r="H19" s="147" t="s">
        <v>258</v>
      </c>
      <c r="I19" s="148">
        <v>40695</v>
      </c>
      <c r="J19" s="148">
        <v>42153</v>
      </c>
      <c r="K19" s="146">
        <v>980</v>
      </c>
      <c r="L19" s="149">
        <v>48910</v>
      </c>
      <c r="M19" s="150">
        <v>0.15</v>
      </c>
      <c r="N19" s="150" t="s">
        <v>222</v>
      </c>
      <c r="O19" s="151" t="s">
        <v>253</v>
      </c>
      <c r="P19" s="151" t="s">
        <v>254</v>
      </c>
      <c r="Q19" s="142" t="s">
        <v>21</v>
      </c>
      <c r="R19" s="152">
        <f t="shared" si="0"/>
        <v>45899.34</v>
      </c>
      <c r="S19" s="152">
        <v>20468.61</v>
      </c>
      <c r="T19" s="152">
        <v>25430.73</v>
      </c>
      <c r="U19" s="152">
        <v>0</v>
      </c>
      <c r="V19" s="216">
        <v>0</v>
      </c>
      <c r="W19" s="217">
        <f t="shared" si="1"/>
        <v>45899.34</v>
      </c>
      <c r="X19" s="217">
        <v>13214</v>
      </c>
      <c r="Y19" s="142" t="s">
        <v>20</v>
      </c>
      <c r="Z19" s="142" t="s">
        <v>222</v>
      </c>
      <c r="AA19" s="142" t="s">
        <v>20</v>
      </c>
      <c r="AB19" s="142" t="s">
        <v>222</v>
      </c>
      <c r="AC19" s="142" t="s">
        <v>222</v>
      </c>
      <c r="AD19" s="216">
        <v>0</v>
      </c>
      <c r="AE19" s="216">
        <v>0</v>
      </c>
      <c r="AF19" s="216">
        <v>0</v>
      </c>
      <c r="AG19" s="154">
        <v>42185</v>
      </c>
      <c r="AH19" s="216">
        <v>1050</v>
      </c>
      <c r="AI19" s="218" t="s">
        <v>459</v>
      </c>
      <c r="AJ19" s="142">
        <v>2</v>
      </c>
      <c r="AK19" s="142" t="s">
        <v>222</v>
      </c>
      <c r="AL19" s="142" t="s">
        <v>21</v>
      </c>
      <c r="AM19" s="153" t="s">
        <v>21</v>
      </c>
      <c r="AN19" s="142" t="s">
        <v>21</v>
      </c>
      <c r="AO19" s="142" t="s">
        <v>222</v>
      </c>
      <c r="AP19" s="151" t="s">
        <v>225</v>
      </c>
      <c r="AQ19" s="142" t="s">
        <v>222</v>
      </c>
      <c r="AR19" s="142" t="s">
        <v>222</v>
      </c>
      <c r="AS19" s="155" t="s">
        <v>222</v>
      </c>
      <c r="AT19" s="155" t="s">
        <v>222</v>
      </c>
      <c r="AU19" s="156" t="s">
        <v>222</v>
      </c>
      <c r="AV19" s="156" t="s">
        <v>222</v>
      </c>
      <c r="AW19" s="143" t="s">
        <v>222</v>
      </c>
      <c r="AX19" s="143" t="s">
        <v>222</v>
      </c>
      <c r="AY19" s="143" t="s">
        <v>222</v>
      </c>
      <c r="AZ19" s="143" t="s">
        <v>21</v>
      </c>
      <c r="BA19" s="241" t="s">
        <v>21</v>
      </c>
      <c r="BB19" s="241" t="s">
        <v>21</v>
      </c>
      <c r="BC19" s="143" t="s">
        <v>20</v>
      </c>
      <c r="BD19" s="143" t="s">
        <v>21</v>
      </c>
      <c r="BE19" s="143" t="s">
        <v>21</v>
      </c>
      <c r="BF19" s="143" t="s">
        <v>222</v>
      </c>
    </row>
    <row r="20" spans="1:58" s="141" customFormat="1" ht="60.75" customHeight="1" x14ac:dyDescent="0.25">
      <c r="A20" s="142">
        <v>17</v>
      </c>
      <c r="B20" s="143">
        <v>9207915</v>
      </c>
      <c r="C20" s="143" t="s">
        <v>219</v>
      </c>
      <c r="D20" s="144">
        <v>205</v>
      </c>
      <c r="E20" s="144">
        <v>1</v>
      </c>
      <c r="F20" s="145" t="s">
        <v>220</v>
      </c>
      <c r="G20" s="142">
        <v>380612</v>
      </c>
      <c r="H20" s="147" t="s">
        <v>259</v>
      </c>
      <c r="I20" s="148">
        <v>41487</v>
      </c>
      <c r="J20" s="148">
        <v>42215</v>
      </c>
      <c r="K20" s="146">
        <v>980</v>
      </c>
      <c r="L20" s="149">
        <v>50000</v>
      </c>
      <c r="M20" s="150">
        <v>0.25</v>
      </c>
      <c r="N20" s="150" t="s">
        <v>222</v>
      </c>
      <c r="O20" s="151" t="s">
        <v>253</v>
      </c>
      <c r="P20" s="151" t="s">
        <v>254</v>
      </c>
      <c r="Q20" s="142" t="s">
        <v>21</v>
      </c>
      <c r="R20" s="152">
        <f t="shared" si="0"/>
        <v>159562.32999999999</v>
      </c>
      <c r="S20" s="152">
        <v>49397.27</v>
      </c>
      <c r="T20" s="152">
        <v>110165.06</v>
      </c>
      <c r="U20" s="152">
        <v>0</v>
      </c>
      <c r="V20" s="216">
        <v>0</v>
      </c>
      <c r="W20" s="217">
        <f t="shared" si="1"/>
        <v>159562.32999999999</v>
      </c>
      <c r="X20" s="217">
        <v>4155</v>
      </c>
      <c r="Y20" s="142" t="s">
        <v>20</v>
      </c>
      <c r="Z20" s="142" t="s">
        <v>222</v>
      </c>
      <c r="AA20" s="142" t="s">
        <v>222</v>
      </c>
      <c r="AB20" s="142" t="s">
        <v>222</v>
      </c>
      <c r="AC20" s="142" t="s">
        <v>222</v>
      </c>
      <c r="AD20" s="216">
        <v>0</v>
      </c>
      <c r="AE20" s="216">
        <v>0</v>
      </c>
      <c r="AF20" s="216">
        <v>0</v>
      </c>
      <c r="AG20" s="154">
        <v>42068</v>
      </c>
      <c r="AH20" s="216">
        <v>1941.82</v>
      </c>
      <c r="AI20" s="218" t="s">
        <v>460</v>
      </c>
      <c r="AJ20" s="142">
        <v>2</v>
      </c>
      <c r="AK20" s="142" t="s">
        <v>222</v>
      </c>
      <c r="AL20" s="142" t="s">
        <v>21</v>
      </c>
      <c r="AM20" s="153" t="s">
        <v>21</v>
      </c>
      <c r="AN20" s="142" t="s">
        <v>21</v>
      </c>
      <c r="AO20" s="142" t="s">
        <v>222</v>
      </c>
      <c r="AP20" s="151" t="s">
        <v>225</v>
      </c>
      <c r="AQ20" s="142" t="s">
        <v>222</v>
      </c>
      <c r="AR20" s="142" t="s">
        <v>222</v>
      </c>
      <c r="AS20" s="155" t="s">
        <v>222</v>
      </c>
      <c r="AT20" s="155" t="s">
        <v>222</v>
      </c>
      <c r="AU20" s="156" t="s">
        <v>222</v>
      </c>
      <c r="AV20" s="156" t="s">
        <v>222</v>
      </c>
      <c r="AW20" s="143" t="s">
        <v>222</v>
      </c>
      <c r="AX20" s="143" t="s">
        <v>222</v>
      </c>
      <c r="AY20" s="143" t="s">
        <v>222</v>
      </c>
      <c r="AZ20" s="143" t="s">
        <v>21</v>
      </c>
      <c r="BA20" s="241" t="s">
        <v>21</v>
      </c>
      <c r="BB20" s="241" t="s">
        <v>21</v>
      </c>
      <c r="BC20" s="143" t="s">
        <v>21</v>
      </c>
      <c r="BD20" s="143" t="s">
        <v>21</v>
      </c>
      <c r="BE20" s="143" t="s">
        <v>21</v>
      </c>
      <c r="BF20" s="143" t="s">
        <v>222</v>
      </c>
    </row>
    <row r="21" spans="1:58" s="141" customFormat="1" ht="60.75" customHeight="1" x14ac:dyDescent="0.25">
      <c r="A21" s="142">
        <v>18</v>
      </c>
      <c r="B21" s="143">
        <v>9221755</v>
      </c>
      <c r="C21" s="143" t="s">
        <v>219</v>
      </c>
      <c r="D21" s="144">
        <v>205</v>
      </c>
      <c r="E21" s="144">
        <v>1</v>
      </c>
      <c r="F21" s="145" t="s">
        <v>220</v>
      </c>
      <c r="G21" s="142">
        <v>380612</v>
      </c>
      <c r="H21" s="147" t="s">
        <v>260</v>
      </c>
      <c r="I21" s="148">
        <v>41638</v>
      </c>
      <c r="J21" s="148">
        <v>42278</v>
      </c>
      <c r="K21" s="146">
        <v>980</v>
      </c>
      <c r="L21" s="149">
        <v>15000</v>
      </c>
      <c r="M21" s="150">
        <v>0.25</v>
      </c>
      <c r="N21" s="150" t="s">
        <v>222</v>
      </c>
      <c r="O21" s="151" t="s">
        <v>223</v>
      </c>
      <c r="P21" s="151" t="s">
        <v>224</v>
      </c>
      <c r="Q21" s="142" t="s">
        <v>21</v>
      </c>
      <c r="R21" s="152">
        <f t="shared" si="0"/>
        <v>6496.76</v>
      </c>
      <c r="S21" s="152">
        <v>0</v>
      </c>
      <c r="T21" s="152">
        <v>6496.76</v>
      </c>
      <c r="U21" s="152">
        <v>0</v>
      </c>
      <c r="V21" s="216">
        <v>0</v>
      </c>
      <c r="W21" s="217">
        <f t="shared" si="1"/>
        <v>6496.76</v>
      </c>
      <c r="X21" s="217">
        <v>1074</v>
      </c>
      <c r="Y21" s="142" t="s">
        <v>20</v>
      </c>
      <c r="Z21" s="142" t="s">
        <v>222</v>
      </c>
      <c r="AA21" s="142" t="s">
        <v>222</v>
      </c>
      <c r="AB21" s="142" t="s">
        <v>222</v>
      </c>
      <c r="AC21" s="142" t="s">
        <v>222</v>
      </c>
      <c r="AD21" s="216">
        <v>0</v>
      </c>
      <c r="AE21" s="216">
        <v>0</v>
      </c>
      <c r="AF21" s="216">
        <v>0</v>
      </c>
      <c r="AG21" s="154">
        <v>44313</v>
      </c>
      <c r="AH21" s="216">
        <v>13729.8</v>
      </c>
      <c r="AI21" s="218" t="s">
        <v>461</v>
      </c>
      <c r="AJ21" s="142">
        <v>2</v>
      </c>
      <c r="AK21" s="142" t="s">
        <v>222</v>
      </c>
      <c r="AL21" s="142" t="s">
        <v>21</v>
      </c>
      <c r="AM21" s="153" t="s">
        <v>21</v>
      </c>
      <c r="AN21" s="142" t="s">
        <v>21</v>
      </c>
      <c r="AO21" s="142" t="s">
        <v>222</v>
      </c>
      <c r="AP21" s="151" t="s">
        <v>225</v>
      </c>
      <c r="AQ21" s="142" t="s">
        <v>222</v>
      </c>
      <c r="AR21" s="142" t="s">
        <v>222</v>
      </c>
      <c r="AS21" s="155" t="s">
        <v>222</v>
      </c>
      <c r="AT21" s="155" t="s">
        <v>222</v>
      </c>
      <c r="AU21" s="156" t="s">
        <v>222</v>
      </c>
      <c r="AV21" s="156" t="s">
        <v>222</v>
      </c>
      <c r="AW21" s="143" t="s">
        <v>222</v>
      </c>
      <c r="AX21" s="143" t="s">
        <v>222</v>
      </c>
      <c r="AY21" s="143" t="s">
        <v>222</v>
      </c>
      <c r="AZ21" s="143" t="s">
        <v>21</v>
      </c>
      <c r="BA21" s="241" t="s">
        <v>21</v>
      </c>
      <c r="BB21" s="241" t="s">
        <v>21</v>
      </c>
      <c r="BC21" s="143" t="s">
        <v>21</v>
      </c>
      <c r="BD21" s="143" t="s">
        <v>21</v>
      </c>
      <c r="BE21" s="143" t="s">
        <v>21</v>
      </c>
      <c r="BF21" s="143" t="s">
        <v>222</v>
      </c>
    </row>
    <row r="22" spans="1:58" s="141" customFormat="1" ht="60.75" customHeight="1" x14ac:dyDescent="0.25">
      <c r="A22" s="142">
        <v>19</v>
      </c>
      <c r="B22" s="144">
        <v>9220650</v>
      </c>
      <c r="C22" s="144" t="s">
        <v>219</v>
      </c>
      <c r="D22" s="144">
        <v>205</v>
      </c>
      <c r="E22" s="144">
        <v>2</v>
      </c>
      <c r="F22" s="145" t="s">
        <v>220</v>
      </c>
      <c r="G22" s="142">
        <v>380612</v>
      </c>
      <c r="H22" s="157" t="s">
        <v>261</v>
      </c>
      <c r="I22" s="158">
        <v>40998</v>
      </c>
      <c r="J22" s="148">
        <v>41242</v>
      </c>
      <c r="K22" s="146">
        <v>980</v>
      </c>
      <c r="L22" s="149">
        <v>3745000</v>
      </c>
      <c r="M22" s="150">
        <v>0.25</v>
      </c>
      <c r="N22" s="150" t="s">
        <v>222</v>
      </c>
      <c r="O22" s="151" t="s">
        <v>262</v>
      </c>
      <c r="P22" s="151" t="s">
        <v>263</v>
      </c>
      <c r="Q22" s="142" t="s">
        <v>21</v>
      </c>
      <c r="R22" s="152">
        <f t="shared" ref="R22:R30" si="2">SUM(S22:V22)</f>
        <v>5504784.46</v>
      </c>
      <c r="S22" s="152">
        <v>3745000</v>
      </c>
      <c r="T22" s="152">
        <v>1759784.46</v>
      </c>
      <c r="U22" s="152">
        <v>0</v>
      </c>
      <c r="V22" s="216">
        <v>0</v>
      </c>
      <c r="W22" s="217">
        <f t="shared" ref="W22:W28" si="3">IF(K22=840,ROUND(R22/27.2782,2),IF(K22=978,ROUND(R22/30.9226,2),IF(K22=980,R22,"уточнити валюту")))</f>
        <v>5504784.46</v>
      </c>
      <c r="X22" s="217">
        <v>165144</v>
      </c>
      <c r="Y22" s="142" t="s">
        <v>20</v>
      </c>
      <c r="Z22" s="142" t="s">
        <v>20</v>
      </c>
      <c r="AA22" s="142" t="s">
        <v>222</v>
      </c>
      <c r="AB22" s="142" t="s">
        <v>21</v>
      </c>
      <c r="AC22" s="142" t="s">
        <v>20</v>
      </c>
      <c r="AD22" s="216">
        <v>0</v>
      </c>
      <c r="AE22" s="216">
        <v>0</v>
      </c>
      <c r="AF22" s="216">
        <v>0</v>
      </c>
      <c r="AG22" s="154">
        <v>41033</v>
      </c>
      <c r="AH22" s="216">
        <v>2732.24</v>
      </c>
      <c r="AI22" s="218" t="s">
        <v>462</v>
      </c>
      <c r="AJ22" s="142">
        <v>2</v>
      </c>
      <c r="AK22" s="142" t="s">
        <v>222</v>
      </c>
      <c r="AL22" s="142" t="s">
        <v>21</v>
      </c>
      <c r="AM22" s="153" t="s">
        <v>21</v>
      </c>
      <c r="AN22" s="142" t="s">
        <v>21</v>
      </c>
      <c r="AO22" s="151" t="s">
        <v>264</v>
      </c>
      <c r="AP22" s="151" t="s">
        <v>225</v>
      </c>
      <c r="AQ22" s="151" t="s">
        <v>265</v>
      </c>
      <c r="AR22" s="151" t="s">
        <v>473</v>
      </c>
      <c r="AS22" s="155">
        <v>974420.96</v>
      </c>
      <c r="AT22" s="155">
        <v>1170800.3899999999</v>
      </c>
      <c r="AU22" s="156">
        <v>41331</v>
      </c>
      <c r="AV22" s="156" t="s">
        <v>222</v>
      </c>
      <c r="AW22" s="143" t="s">
        <v>20</v>
      </c>
      <c r="AX22" s="143" t="s">
        <v>20</v>
      </c>
      <c r="AY22" s="143" t="s">
        <v>20</v>
      </c>
      <c r="AZ22" s="143" t="s">
        <v>20</v>
      </c>
      <c r="BA22" s="241" t="s">
        <v>21</v>
      </c>
      <c r="BB22" s="241" t="s">
        <v>21</v>
      </c>
      <c r="BC22" s="143" t="s">
        <v>21</v>
      </c>
      <c r="BD22" s="143" t="s">
        <v>21</v>
      </c>
      <c r="BE22" s="143" t="s">
        <v>21</v>
      </c>
      <c r="BF22" s="143" t="s">
        <v>222</v>
      </c>
    </row>
    <row r="23" spans="1:58" s="141" customFormat="1" ht="60.75" customHeight="1" x14ac:dyDescent="0.25">
      <c r="A23" s="142">
        <v>20</v>
      </c>
      <c r="B23" s="144">
        <v>9208950</v>
      </c>
      <c r="C23" s="144" t="s">
        <v>219</v>
      </c>
      <c r="D23" s="144">
        <v>205</v>
      </c>
      <c r="E23" s="144">
        <v>2</v>
      </c>
      <c r="F23" s="145" t="s">
        <v>220</v>
      </c>
      <c r="G23" s="142">
        <v>380612</v>
      </c>
      <c r="H23" s="157" t="s">
        <v>266</v>
      </c>
      <c r="I23" s="158">
        <v>40591</v>
      </c>
      <c r="J23" s="148">
        <v>41137</v>
      </c>
      <c r="K23" s="146">
        <v>980</v>
      </c>
      <c r="L23" s="149">
        <v>430000</v>
      </c>
      <c r="M23" s="150">
        <v>0.28000000000000003</v>
      </c>
      <c r="N23" s="150" t="s">
        <v>222</v>
      </c>
      <c r="O23" s="151" t="s">
        <v>267</v>
      </c>
      <c r="P23" s="151" t="s">
        <v>263</v>
      </c>
      <c r="Q23" s="142" t="s">
        <v>21</v>
      </c>
      <c r="R23" s="152">
        <f t="shared" si="2"/>
        <v>713378.98</v>
      </c>
      <c r="S23" s="152">
        <v>430000</v>
      </c>
      <c r="T23" s="152">
        <v>283378.98</v>
      </c>
      <c r="U23" s="152">
        <v>0</v>
      </c>
      <c r="V23" s="216">
        <v>0</v>
      </c>
      <c r="W23" s="217">
        <f t="shared" si="3"/>
        <v>713378.98</v>
      </c>
      <c r="X23" s="217">
        <v>35669</v>
      </c>
      <c r="Y23" s="142" t="s">
        <v>20</v>
      </c>
      <c r="Z23" s="142" t="s">
        <v>222</v>
      </c>
      <c r="AA23" s="142" t="s">
        <v>222</v>
      </c>
      <c r="AB23" s="142" t="s">
        <v>20</v>
      </c>
      <c r="AC23" s="142" t="s">
        <v>20</v>
      </c>
      <c r="AD23" s="216">
        <v>0</v>
      </c>
      <c r="AE23" s="216">
        <v>0</v>
      </c>
      <c r="AF23" s="216">
        <v>0</v>
      </c>
      <c r="AG23" s="154">
        <v>41912</v>
      </c>
      <c r="AH23" s="216">
        <v>0.42</v>
      </c>
      <c r="AI23" s="218" t="s">
        <v>462</v>
      </c>
      <c r="AJ23" s="142">
        <v>2</v>
      </c>
      <c r="AK23" s="142" t="s">
        <v>222</v>
      </c>
      <c r="AL23" s="142" t="s">
        <v>21</v>
      </c>
      <c r="AM23" s="153" t="s">
        <v>21</v>
      </c>
      <c r="AN23" s="142" t="s">
        <v>21</v>
      </c>
      <c r="AO23" s="142" t="s">
        <v>222</v>
      </c>
      <c r="AP23" s="151" t="s">
        <v>225</v>
      </c>
      <c r="AQ23" s="142" t="s">
        <v>222</v>
      </c>
      <c r="AR23" s="142" t="s">
        <v>222</v>
      </c>
      <c r="AS23" s="142" t="s">
        <v>222</v>
      </c>
      <c r="AT23" s="142" t="s">
        <v>222</v>
      </c>
      <c r="AU23" s="142" t="s">
        <v>222</v>
      </c>
      <c r="AV23" s="142" t="s">
        <v>222</v>
      </c>
      <c r="AW23" s="143" t="s">
        <v>21</v>
      </c>
      <c r="AX23" s="143" t="s">
        <v>21</v>
      </c>
      <c r="AY23" s="143" t="s">
        <v>21</v>
      </c>
      <c r="AZ23" s="143" t="s">
        <v>20</v>
      </c>
      <c r="BA23" s="241" t="s">
        <v>21</v>
      </c>
      <c r="BB23" s="241" t="s">
        <v>21</v>
      </c>
      <c r="BC23" s="143" t="s">
        <v>21</v>
      </c>
      <c r="BD23" s="143" t="s">
        <v>21</v>
      </c>
      <c r="BE23" s="143" t="s">
        <v>21</v>
      </c>
      <c r="BF23" s="143" t="s">
        <v>222</v>
      </c>
    </row>
    <row r="24" spans="1:58" s="141" customFormat="1" ht="60.75" customHeight="1" x14ac:dyDescent="0.25">
      <c r="A24" s="142">
        <v>21</v>
      </c>
      <c r="B24" s="144">
        <v>9222324</v>
      </c>
      <c r="C24" s="144" t="s">
        <v>219</v>
      </c>
      <c r="D24" s="144">
        <v>205</v>
      </c>
      <c r="E24" s="144">
        <v>2</v>
      </c>
      <c r="F24" s="145" t="s">
        <v>220</v>
      </c>
      <c r="G24" s="142">
        <v>380612</v>
      </c>
      <c r="H24" s="157" t="s">
        <v>268</v>
      </c>
      <c r="I24" s="158">
        <v>40709</v>
      </c>
      <c r="J24" s="148">
        <v>41185</v>
      </c>
      <c r="K24" s="146">
        <v>980</v>
      </c>
      <c r="L24" s="149">
        <v>4408250</v>
      </c>
      <c r="M24" s="150">
        <v>0.25</v>
      </c>
      <c r="N24" s="150" t="s">
        <v>222</v>
      </c>
      <c r="O24" s="151" t="s">
        <v>262</v>
      </c>
      <c r="P24" s="151" t="s">
        <v>263</v>
      </c>
      <c r="Q24" s="142" t="s">
        <v>21</v>
      </c>
      <c r="R24" s="152">
        <f t="shared" si="2"/>
        <v>5837837.6699999999</v>
      </c>
      <c r="S24" s="152">
        <v>4399196.09</v>
      </c>
      <c r="T24" s="152">
        <v>1438641.58</v>
      </c>
      <c r="U24" s="152">
        <v>0</v>
      </c>
      <c r="V24" s="216">
        <v>0</v>
      </c>
      <c r="W24" s="217">
        <f t="shared" si="3"/>
        <v>5837837.6699999999</v>
      </c>
      <c r="X24" s="217">
        <v>175135</v>
      </c>
      <c r="Y24" s="142" t="s">
        <v>20</v>
      </c>
      <c r="Z24" s="142" t="s">
        <v>20</v>
      </c>
      <c r="AA24" s="142" t="s">
        <v>222</v>
      </c>
      <c r="AB24" s="142" t="s">
        <v>20</v>
      </c>
      <c r="AC24" s="142" t="s">
        <v>20</v>
      </c>
      <c r="AD24" s="216">
        <v>0</v>
      </c>
      <c r="AE24" s="216">
        <v>0</v>
      </c>
      <c r="AF24" s="216">
        <v>0</v>
      </c>
      <c r="AG24" s="154">
        <v>41333</v>
      </c>
      <c r="AH24" s="216">
        <v>1016219.34</v>
      </c>
      <c r="AI24" s="218" t="s">
        <v>462</v>
      </c>
      <c r="AJ24" s="142">
        <v>2</v>
      </c>
      <c r="AK24" s="142" t="s">
        <v>222</v>
      </c>
      <c r="AL24" s="142" t="s">
        <v>21</v>
      </c>
      <c r="AM24" s="153" t="s">
        <v>21</v>
      </c>
      <c r="AN24" s="142" t="s">
        <v>21</v>
      </c>
      <c r="AO24" s="151" t="s">
        <v>264</v>
      </c>
      <c r="AP24" s="151" t="s">
        <v>225</v>
      </c>
      <c r="AQ24" s="151" t="s">
        <v>265</v>
      </c>
      <c r="AR24" s="151" t="s">
        <v>473</v>
      </c>
      <c r="AS24" s="155">
        <v>974420.96</v>
      </c>
      <c r="AT24" s="155">
        <v>1170800.3899999999</v>
      </c>
      <c r="AU24" s="156">
        <v>41331</v>
      </c>
      <c r="AV24" s="156" t="s">
        <v>222</v>
      </c>
      <c r="AW24" s="143" t="s">
        <v>20</v>
      </c>
      <c r="AX24" s="143" t="s">
        <v>20</v>
      </c>
      <c r="AY24" s="143" t="s">
        <v>21</v>
      </c>
      <c r="AZ24" s="143" t="s">
        <v>20</v>
      </c>
      <c r="BA24" s="241" t="s">
        <v>21</v>
      </c>
      <c r="BB24" s="241" t="s">
        <v>21</v>
      </c>
      <c r="BC24" s="143" t="s">
        <v>21</v>
      </c>
      <c r="BD24" s="143" t="s">
        <v>21</v>
      </c>
      <c r="BE24" s="143" t="s">
        <v>21</v>
      </c>
      <c r="BF24" s="143" t="s">
        <v>222</v>
      </c>
    </row>
    <row r="25" spans="1:58" s="141" customFormat="1" ht="60.75" customHeight="1" x14ac:dyDescent="0.25">
      <c r="A25" s="142">
        <v>22</v>
      </c>
      <c r="B25" s="144">
        <v>9210510</v>
      </c>
      <c r="C25" s="144" t="s">
        <v>219</v>
      </c>
      <c r="D25" s="144">
        <v>205</v>
      </c>
      <c r="E25" s="144">
        <v>2</v>
      </c>
      <c r="F25" s="145" t="s">
        <v>220</v>
      </c>
      <c r="G25" s="142">
        <v>380612</v>
      </c>
      <c r="H25" s="157" t="s">
        <v>269</v>
      </c>
      <c r="I25" s="158">
        <v>41254</v>
      </c>
      <c r="J25" s="148">
        <v>41618</v>
      </c>
      <c r="K25" s="146">
        <v>980</v>
      </c>
      <c r="L25" s="149">
        <v>1230000</v>
      </c>
      <c r="M25" s="150">
        <v>0.17299999999999999</v>
      </c>
      <c r="N25" s="150" t="s">
        <v>222</v>
      </c>
      <c r="O25" s="151" t="s">
        <v>262</v>
      </c>
      <c r="P25" s="151" t="s">
        <v>263</v>
      </c>
      <c r="Q25" s="142" t="s">
        <v>21</v>
      </c>
      <c r="R25" s="152">
        <f t="shared" si="2"/>
        <v>1500037.56</v>
      </c>
      <c r="S25" s="152">
        <v>1230000</v>
      </c>
      <c r="T25" s="152">
        <v>270037.56</v>
      </c>
      <c r="U25" s="152">
        <v>0</v>
      </c>
      <c r="V25" s="216">
        <v>0</v>
      </c>
      <c r="W25" s="217">
        <f t="shared" si="3"/>
        <v>1500037.56</v>
      </c>
      <c r="X25" s="217">
        <v>45001</v>
      </c>
      <c r="Y25" s="142" t="s">
        <v>20</v>
      </c>
      <c r="Z25" s="142" t="s">
        <v>222</v>
      </c>
      <c r="AA25" s="142" t="s">
        <v>222</v>
      </c>
      <c r="AB25" s="142" t="s">
        <v>21</v>
      </c>
      <c r="AC25" s="142" t="s">
        <v>20</v>
      </c>
      <c r="AD25" s="216">
        <v>0</v>
      </c>
      <c r="AE25" s="216">
        <v>0</v>
      </c>
      <c r="AF25" s="216">
        <v>0</v>
      </c>
      <c r="AG25" s="154" t="s">
        <v>222</v>
      </c>
      <c r="AH25" s="154" t="s">
        <v>222</v>
      </c>
      <c r="AI25" s="218" t="s">
        <v>462</v>
      </c>
      <c r="AJ25" s="142">
        <v>2</v>
      </c>
      <c r="AK25" s="142" t="s">
        <v>222</v>
      </c>
      <c r="AL25" s="142" t="s">
        <v>21</v>
      </c>
      <c r="AM25" s="153" t="s">
        <v>21</v>
      </c>
      <c r="AN25" s="142" t="s">
        <v>21</v>
      </c>
      <c r="AO25" s="142" t="s">
        <v>222</v>
      </c>
      <c r="AP25" s="151" t="s">
        <v>225</v>
      </c>
      <c r="AQ25" s="142" t="s">
        <v>222</v>
      </c>
      <c r="AR25" s="142" t="s">
        <v>222</v>
      </c>
      <c r="AS25" s="142" t="s">
        <v>222</v>
      </c>
      <c r="AT25" s="142" t="s">
        <v>222</v>
      </c>
      <c r="AU25" s="142" t="s">
        <v>222</v>
      </c>
      <c r="AV25" s="142" t="s">
        <v>222</v>
      </c>
      <c r="AW25" s="143" t="s">
        <v>21</v>
      </c>
      <c r="AX25" s="143" t="s">
        <v>21</v>
      </c>
      <c r="AY25" s="143" t="s">
        <v>20</v>
      </c>
      <c r="AZ25" s="143" t="s">
        <v>20</v>
      </c>
      <c r="BA25" s="241" t="s">
        <v>21</v>
      </c>
      <c r="BB25" s="241" t="s">
        <v>21</v>
      </c>
      <c r="BC25" s="143" t="s">
        <v>21</v>
      </c>
      <c r="BD25" s="143" t="s">
        <v>21</v>
      </c>
      <c r="BE25" s="143" t="s">
        <v>21</v>
      </c>
      <c r="BF25" s="143" t="s">
        <v>222</v>
      </c>
    </row>
    <row r="26" spans="1:58" s="141" customFormat="1" ht="60.75" customHeight="1" x14ac:dyDescent="0.25">
      <c r="A26" s="142">
        <v>23</v>
      </c>
      <c r="B26" s="144">
        <v>9222120</v>
      </c>
      <c r="C26" s="144" t="s">
        <v>219</v>
      </c>
      <c r="D26" s="144">
        <v>201</v>
      </c>
      <c r="E26" s="144">
        <v>1</v>
      </c>
      <c r="F26" s="145" t="s">
        <v>220</v>
      </c>
      <c r="G26" s="142">
        <v>380612</v>
      </c>
      <c r="H26" s="157" t="s">
        <v>270</v>
      </c>
      <c r="I26" s="158">
        <v>40491</v>
      </c>
      <c r="J26" s="148">
        <v>41172</v>
      </c>
      <c r="K26" s="146">
        <v>980</v>
      </c>
      <c r="L26" s="149">
        <v>2660000</v>
      </c>
      <c r="M26" s="150">
        <v>0.24</v>
      </c>
      <c r="N26" s="150" t="s">
        <v>222</v>
      </c>
      <c r="O26" s="151" t="s">
        <v>262</v>
      </c>
      <c r="P26" s="151" t="s">
        <v>263</v>
      </c>
      <c r="Q26" s="142" t="s">
        <v>21</v>
      </c>
      <c r="R26" s="152">
        <f t="shared" si="2"/>
        <v>8167392.3599999994</v>
      </c>
      <c r="S26" s="152">
        <v>2270098.5099999998</v>
      </c>
      <c r="T26" s="152">
        <v>5897293.8499999996</v>
      </c>
      <c r="U26" s="152">
        <v>0</v>
      </c>
      <c r="V26" s="216">
        <v>0</v>
      </c>
      <c r="W26" s="217">
        <f t="shared" si="3"/>
        <v>8167392.3599999994</v>
      </c>
      <c r="X26" s="217">
        <v>105987</v>
      </c>
      <c r="Y26" s="142" t="s">
        <v>20</v>
      </c>
      <c r="Z26" s="142" t="s">
        <v>20</v>
      </c>
      <c r="AA26" s="142" t="s">
        <v>20</v>
      </c>
      <c r="AB26" s="142" t="s">
        <v>20</v>
      </c>
      <c r="AC26" s="142" t="s">
        <v>20</v>
      </c>
      <c r="AD26" s="216">
        <v>0</v>
      </c>
      <c r="AE26" s="216">
        <v>0</v>
      </c>
      <c r="AF26" s="216">
        <v>0</v>
      </c>
      <c r="AG26" s="154">
        <v>41263</v>
      </c>
      <c r="AH26" s="216">
        <v>1060000</v>
      </c>
      <c r="AI26" s="218" t="s">
        <v>463</v>
      </c>
      <c r="AJ26" s="142">
        <v>2</v>
      </c>
      <c r="AK26" s="142" t="s">
        <v>222</v>
      </c>
      <c r="AL26" s="142" t="s">
        <v>21</v>
      </c>
      <c r="AM26" s="153" t="s">
        <v>21</v>
      </c>
      <c r="AN26" s="142" t="s">
        <v>20</v>
      </c>
      <c r="AO26" s="151" t="s">
        <v>271</v>
      </c>
      <c r="AP26" s="142" t="s">
        <v>272</v>
      </c>
      <c r="AQ26" s="151" t="s">
        <v>24</v>
      </c>
      <c r="AR26" s="151" t="s">
        <v>474</v>
      </c>
      <c r="AS26" s="155">
        <v>3088000</v>
      </c>
      <c r="AT26" s="155">
        <v>2296000</v>
      </c>
      <c r="AU26" s="156">
        <v>40490</v>
      </c>
      <c r="AV26" s="156">
        <v>41019</v>
      </c>
      <c r="AW26" s="143" t="s">
        <v>21</v>
      </c>
      <c r="AX26" s="143" t="s">
        <v>21</v>
      </c>
      <c r="AY26" s="143" t="s">
        <v>21</v>
      </c>
      <c r="AZ26" s="143" t="s">
        <v>21</v>
      </c>
      <c r="BA26" s="241" t="s">
        <v>20</v>
      </c>
      <c r="BB26" s="241" t="s">
        <v>20</v>
      </c>
      <c r="BC26" s="143" t="s">
        <v>20</v>
      </c>
      <c r="BD26" s="143" t="s">
        <v>21</v>
      </c>
      <c r="BE26" s="143" t="s">
        <v>21</v>
      </c>
      <c r="BF26" s="143" t="s">
        <v>222</v>
      </c>
    </row>
    <row r="27" spans="1:58" s="141" customFormat="1" ht="60.75" customHeight="1" x14ac:dyDescent="0.25">
      <c r="A27" s="142">
        <v>24</v>
      </c>
      <c r="B27" s="144">
        <v>9215959</v>
      </c>
      <c r="C27" s="144" t="s">
        <v>219</v>
      </c>
      <c r="D27" s="144">
        <v>204</v>
      </c>
      <c r="E27" s="144">
        <v>1</v>
      </c>
      <c r="F27" s="145" t="s">
        <v>220</v>
      </c>
      <c r="G27" s="142">
        <v>380612</v>
      </c>
      <c r="H27" s="157" t="s">
        <v>273</v>
      </c>
      <c r="I27" s="154">
        <v>40499</v>
      </c>
      <c r="J27" s="148">
        <v>41836</v>
      </c>
      <c r="K27" s="146">
        <v>980</v>
      </c>
      <c r="L27" s="149">
        <v>1329600</v>
      </c>
      <c r="M27" s="150">
        <v>0.16</v>
      </c>
      <c r="N27" s="150" t="s">
        <v>222</v>
      </c>
      <c r="O27" s="151" t="s">
        <v>262</v>
      </c>
      <c r="P27" s="151" t="s">
        <v>263</v>
      </c>
      <c r="Q27" s="142" t="s">
        <v>21</v>
      </c>
      <c r="R27" s="152">
        <f t="shared" si="2"/>
        <v>2594752</v>
      </c>
      <c r="S27" s="152">
        <v>864553.44</v>
      </c>
      <c r="T27" s="152">
        <v>1730198.56</v>
      </c>
      <c r="U27" s="152">
        <v>0</v>
      </c>
      <c r="V27" s="216">
        <v>0</v>
      </c>
      <c r="W27" s="217">
        <f t="shared" si="3"/>
        <v>2594752</v>
      </c>
      <c r="X27" s="217">
        <v>40484</v>
      </c>
      <c r="Y27" s="142" t="s">
        <v>20</v>
      </c>
      <c r="Z27" s="142" t="s">
        <v>20</v>
      </c>
      <c r="AA27" s="142" t="s">
        <v>222</v>
      </c>
      <c r="AB27" s="142" t="s">
        <v>222</v>
      </c>
      <c r="AC27" s="142" t="s">
        <v>20</v>
      </c>
      <c r="AD27" s="216">
        <v>0</v>
      </c>
      <c r="AE27" s="216">
        <v>0</v>
      </c>
      <c r="AF27" s="216">
        <v>0</v>
      </c>
      <c r="AG27" s="154">
        <v>41558</v>
      </c>
      <c r="AH27" s="216">
        <v>8120</v>
      </c>
      <c r="AI27" s="218" t="s">
        <v>464</v>
      </c>
      <c r="AJ27" s="142">
        <v>2</v>
      </c>
      <c r="AK27" s="142" t="s">
        <v>222</v>
      </c>
      <c r="AL27" s="142" t="s">
        <v>21</v>
      </c>
      <c r="AM27" s="153" t="s">
        <v>21</v>
      </c>
      <c r="AN27" s="142" t="s">
        <v>20</v>
      </c>
      <c r="AO27" s="151" t="s">
        <v>274</v>
      </c>
      <c r="AP27" s="142" t="s">
        <v>11</v>
      </c>
      <c r="AQ27" s="151" t="s">
        <v>38</v>
      </c>
      <c r="AR27" s="151" t="s">
        <v>475</v>
      </c>
      <c r="AS27" s="155">
        <v>2000000</v>
      </c>
      <c r="AT27" s="142" t="s">
        <v>222</v>
      </c>
      <c r="AU27" s="142" t="s">
        <v>222</v>
      </c>
      <c r="AV27" s="142" t="s">
        <v>222</v>
      </c>
      <c r="AW27" s="143" t="s">
        <v>21</v>
      </c>
      <c r="AX27" s="143" t="s">
        <v>21</v>
      </c>
      <c r="AY27" s="143" t="s">
        <v>222</v>
      </c>
      <c r="AZ27" s="143" t="s">
        <v>21</v>
      </c>
      <c r="BA27" s="241" t="s">
        <v>20</v>
      </c>
      <c r="BB27" s="241" t="s">
        <v>21</v>
      </c>
      <c r="BC27" s="143" t="s">
        <v>20</v>
      </c>
      <c r="BD27" s="143" t="s">
        <v>21</v>
      </c>
      <c r="BE27" s="143" t="s">
        <v>21</v>
      </c>
      <c r="BF27" s="143" t="s">
        <v>222</v>
      </c>
    </row>
    <row r="28" spans="1:58" s="141" customFormat="1" ht="60.75" customHeight="1" x14ac:dyDescent="0.25">
      <c r="A28" s="142">
        <v>25</v>
      </c>
      <c r="B28" s="144">
        <v>9217568</v>
      </c>
      <c r="C28" s="144" t="s">
        <v>219</v>
      </c>
      <c r="D28" s="144">
        <v>205</v>
      </c>
      <c r="E28" s="144">
        <v>1</v>
      </c>
      <c r="F28" s="145" t="s">
        <v>220</v>
      </c>
      <c r="G28" s="142">
        <v>380612</v>
      </c>
      <c r="H28" s="157" t="s">
        <v>275</v>
      </c>
      <c r="I28" s="158">
        <v>41859</v>
      </c>
      <c r="J28" s="148">
        <v>42256</v>
      </c>
      <c r="K28" s="146">
        <v>980</v>
      </c>
      <c r="L28" s="149">
        <v>200000</v>
      </c>
      <c r="M28" s="150">
        <v>0.3</v>
      </c>
      <c r="N28" s="150" t="s">
        <v>222</v>
      </c>
      <c r="O28" s="151" t="s">
        <v>262</v>
      </c>
      <c r="P28" s="151" t="s">
        <v>263</v>
      </c>
      <c r="Q28" s="142" t="s">
        <v>21</v>
      </c>
      <c r="R28" s="152">
        <f t="shared" si="2"/>
        <v>721272.72</v>
      </c>
      <c r="S28" s="152">
        <v>200000</v>
      </c>
      <c r="T28" s="152">
        <v>521272.72000000003</v>
      </c>
      <c r="U28" s="152">
        <v>0</v>
      </c>
      <c r="V28" s="216">
        <v>0</v>
      </c>
      <c r="W28" s="217">
        <f t="shared" si="3"/>
        <v>721272.72</v>
      </c>
      <c r="X28" s="217">
        <v>11720</v>
      </c>
      <c r="Y28" s="142" t="s">
        <v>20</v>
      </c>
      <c r="Z28" s="142" t="s">
        <v>222</v>
      </c>
      <c r="AA28" s="142" t="s">
        <v>222</v>
      </c>
      <c r="AB28" s="142" t="s">
        <v>20</v>
      </c>
      <c r="AC28" s="142" t="s">
        <v>222</v>
      </c>
      <c r="AD28" s="216">
        <v>0</v>
      </c>
      <c r="AE28" s="216">
        <v>0</v>
      </c>
      <c r="AF28" s="216">
        <v>0</v>
      </c>
      <c r="AG28" s="154">
        <v>42037</v>
      </c>
      <c r="AH28" s="220">
        <v>576.14</v>
      </c>
      <c r="AI28" s="218" t="s">
        <v>465</v>
      </c>
      <c r="AJ28" s="142">
        <v>2</v>
      </c>
      <c r="AK28" s="142" t="s">
        <v>222</v>
      </c>
      <c r="AL28" s="142" t="s">
        <v>21</v>
      </c>
      <c r="AM28" s="153" t="s">
        <v>21</v>
      </c>
      <c r="AN28" s="142" t="s">
        <v>21</v>
      </c>
      <c r="AO28" s="142" t="s">
        <v>222</v>
      </c>
      <c r="AP28" s="151" t="s">
        <v>225</v>
      </c>
      <c r="AQ28" s="142" t="s">
        <v>222</v>
      </c>
      <c r="AR28" s="142" t="s">
        <v>222</v>
      </c>
      <c r="AS28" s="155" t="s">
        <v>222</v>
      </c>
      <c r="AT28" s="155" t="s">
        <v>222</v>
      </c>
      <c r="AU28" s="156" t="s">
        <v>222</v>
      </c>
      <c r="AV28" s="156" t="s">
        <v>222</v>
      </c>
      <c r="AW28" s="143" t="s">
        <v>222</v>
      </c>
      <c r="AX28" s="143" t="s">
        <v>222</v>
      </c>
      <c r="AY28" s="143" t="s">
        <v>222</v>
      </c>
      <c r="AZ28" s="143" t="s">
        <v>222</v>
      </c>
      <c r="BA28" s="241" t="s">
        <v>21</v>
      </c>
      <c r="BB28" s="241" t="s">
        <v>21</v>
      </c>
      <c r="BC28" s="143" t="s">
        <v>21</v>
      </c>
      <c r="BD28" s="143" t="s">
        <v>21</v>
      </c>
      <c r="BE28" s="143" t="s">
        <v>21</v>
      </c>
      <c r="BF28" s="143" t="s">
        <v>222</v>
      </c>
    </row>
    <row r="29" spans="1:58" s="141" customFormat="1" ht="60.75" customHeight="1" x14ac:dyDescent="0.25">
      <c r="A29" s="142">
        <v>26</v>
      </c>
      <c r="B29" s="159">
        <v>9227012</v>
      </c>
      <c r="C29" s="144" t="s">
        <v>219</v>
      </c>
      <c r="D29" s="160">
        <v>305</v>
      </c>
      <c r="E29" s="142" t="s">
        <v>222</v>
      </c>
      <c r="F29" s="145" t="s">
        <v>220</v>
      </c>
      <c r="G29" s="142">
        <v>380612</v>
      </c>
      <c r="H29" s="157" t="s">
        <v>276</v>
      </c>
      <c r="I29" s="158">
        <v>42004</v>
      </c>
      <c r="J29" s="150" t="s">
        <v>222</v>
      </c>
      <c r="K29" s="146">
        <v>840</v>
      </c>
      <c r="L29" s="150" t="s">
        <v>222</v>
      </c>
      <c r="M29" s="150" t="s">
        <v>222</v>
      </c>
      <c r="N29" s="150" t="s">
        <v>222</v>
      </c>
      <c r="O29" s="161" t="s">
        <v>277</v>
      </c>
      <c r="P29" s="197" t="s">
        <v>403</v>
      </c>
      <c r="Q29" s="162" t="s">
        <v>21</v>
      </c>
      <c r="R29" s="152">
        <f t="shared" si="2"/>
        <v>2291587.81</v>
      </c>
      <c r="S29" s="152">
        <v>2291587.81</v>
      </c>
      <c r="T29" s="152">
        <v>0</v>
      </c>
      <c r="U29" s="152">
        <v>0</v>
      </c>
      <c r="V29" s="216">
        <v>0</v>
      </c>
      <c r="W29" s="217">
        <v>59977.120000000003</v>
      </c>
      <c r="X29" s="217">
        <v>414086.36</v>
      </c>
      <c r="Y29" s="163" t="s">
        <v>20</v>
      </c>
      <c r="Z29" s="142" t="s">
        <v>222</v>
      </c>
      <c r="AA29" s="142" t="s">
        <v>222</v>
      </c>
      <c r="AB29" s="142" t="s">
        <v>222</v>
      </c>
      <c r="AC29" s="142" t="s">
        <v>222</v>
      </c>
      <c r="AD29" s="216">
        <v>0</v>
      </c>
      <c r="AE29" s="216">
        <v>0</v>
      </c>
      <c r="AF29" s="216">
        <v>0</v>
      </c>
      <c r="AG29" s="221">
        <v>42124</v>
      </c>
      <c r="AH29" s="222">
        <v>60914.58</v>
      </c>
      <c r="AI29" s="229">
        <v>3348</v>
      </c>
      <c r="AJ29" s="142">
        <v>2</v>
      </c>
      <c r="AK29" s="142" t="s">
        <v>222</v>
      </c>
      <c r="AL29" s="142" t="s">
        <v>21</v>
      </c>
      <c r="AM29" s="153" t="s">
        <v>21</v>
      </c>
      <c r="AN29" s="142" t="s">
        <v>21</v>
      </c>
      <c r="AO29" s="142" t="s">
        <v>222</v>
      </c>
      <c r="AP29" s="151" t="s">
        <v>225</v>
      </c>
      <c r="AQ29" s="142" t="s">
        <v>222</v>
      </c>
      <c r="AR29" s="142" t="s">
        <v>222</v>
      </c>
      <c r="AS29" s="155" t="s">
        <v>222</v>
      </c>
      <c r="AT29" s="155" t="s">
        <v>222</v>
      </c>
      <c r="AU29" s="156" t="s">
        <v>222</v>
      </c>
      <c r="AV29" s="156" t="s">
        <v>222</v>
      </c>
      <c r="AW29" s="143" t="s">
        <v>222</v>
      </c>
      <c r="AX29" s="143" t="s">
        <v>222</v>
      </c>
      <c r="AY29" s="143" t="s">
        <v>222</v>
      </c>
      <c r="AZ29" s="143" t="s">
        <v>222</v>
      </c>
      <c r="BA29" s="241" t="s">
        <v>21</v>
      </c>
      <c r="BB29" s="241" t="s">
        <v>21</v>
      </c>
      <c r="BC29" s="143" t="s">
        <v>21</v>
      </c>
      <c r="BD29" s="143" t="s">
        <v>21</v>
      </c>
      <c r="BE29" s="143" t="s">
        <v>21</v>
      </c>
      <c r="BF29" s="143" t="s">
        <v>222</v>
      </c>
    </row>
    <row r="30" spans="1:58" s="141" customFormat="1" ht="75" x14ac:dyDescent="0.25">
      <c r="A30" s="142">
        <v>27</v>
      </c>
      <c r="B30" s="159">
        <v>9227013</v>
      </c>
      <c r="C30" s="144" t="s">
        <v>219</v>
      </c>
      <c r="D30" s="160">
        <v>305</v>
      </c>
      <c r="E30" s="142" t="s">
        <v>222</v>
      </c>
      <c r="F30" s="145" t="s">
        <v>220</v>
      </c>
      <c r="G30" s="142">
        <v>380612</v>
      </c>
      <c r="H30" s="157" t="s">
        <v>278</v>
      </c>
      <c r="I30" s="158">
        <v>42004</v>
      </c>
      <c r="J30" s="150" t="s">
        <v>222</v>
      </c>
      <c r="K30" s="146">
        <v>840</v>
      </c>
      <c r="L30" s="150" t="s">
        <v>222</v>
      </c>
      <c r="M30" s="150" t="s">
        <v>222</v>
      </c>
      <c r="N30" s="150" t="s">
        <v>222</v>
      </c>
      <c r="O30" s="161" t="s">
        <v>277</v>
      </c>
      <c r="P30" s="197" t="s">
        <v>403</v>
      </c>
      <c r="Q30" s="162" t="s">
        <v>21</v>
      </c>
      <c r="R30" s="152">
        <f t="shared" si="2"/>
        <v>2319740.77</v>
      </c>
      <c r="S30" s="152">
        <v>2319740.77</v>
      </c>
      <c r="T30" s="152">
        <v>0</v>
      </c>
      <c r="U30" s="152">
        <v>0</v>
      </c>
      <c r="V30" s="216">
        <v>0</v>
      </c>
      <c r="W30" s="217">
        <v>60713.96</v>
      </c>
      <c r="X30" s="217">
        <v>412958.39</v>
      </c>
      <c r="Y30" s="163" t="s">
        <v>20</v>
      </c>
      <c r="Z30" s="142" t="s">
        <v>222</v>
      </c>
      <c r="AA30" s="142" t="s">
        <v>222</v>
      </c>
      <c r="AB30" s="142" t="s">
        <v>222</v>
      </c>
      <c r="AC30" s="142" t="s">
        <v>222</v>
      </c>
      <c r="AD30" s="216">
        <v>0</v>
      </c>
      <c r="AE30" s="216">
        <v>0</v>
      </c>
      <c r="AF30" s="216">
        <v>0</v>
      </c>
      <c r="AG30" s="221">
        <v>42124</v>
      </c>
      <c r="AH30" s="222">
        <v>67555.490000000005</v>
      </c>
      <c r="AI30" s="229">
        <v>3348</v>
      </c>
      <c r="AJ30" s="142">
        <v>2</v>
      </c>
      <c r="AK30" s="142" t="s">
        <v>222</v>
      </c>
      <c r="AL30" s="142" t="s">
        <v>21</v>
      </c>
      <c r="AM30" s="153" t="s">
        <v>21</v>
      </c>
      <c r="AN30" s="142" t="s">
        <v>21</v>
      </c>
      <c r="AO30" s="142" t="s">
        <v>222</v>
      </c>
      <c r="AP30" s="151" t="s">
        <v>225</v>
      </c>
      <c r="AQ30" s="142" t="s">
        <v>222</v>
      </c>
      <c r="AR30" s="142" t="s">
        <v>222</v>
      </c>
      <c r="AS30" s="155" t="s">
        <v>222</v>
      </c>
      <c r="AT30" s="155" t="s">
        <v>222</v>
      </c>
      <c r="AU30" s="156" t="s">
        <v>222</v>
      </c>
      <c r="AV30" s="156" t="s">
        <v>222</v>
      </c>
      <c r="AW30" s="143" t="s">
        <v>222</v>
      </c>
      <c r="AX30" s="143" t="s">
        <v>222</v>
      </c>
      <c r="AY30" s="143" t="s">
        <v>222</v>
      </c>
      <c r="AZ30" s="143" t="s">
        <v>222</v>
      </c>
      <c r="BA30" s="241" t="s">
        <v>20</v>
      </c>
      <c r="BB30" s="241" t="s">
        <v>20</v>
      </c>
      <c r="BC30" s="143" t="s">
        <v>21</v>
      </c>
      <c r="BD30" s="143" t="s">
        <v>21</v>
      </c>
      <c r="BE30" s="143" t="s">
        <v>21</v>
      </c>
      <c r="BF30" s="143" t="s">
        <v>222</v>
      </c>
    </row>
    <row r="31" spans="1:58" ht="120" x14ac:dyDescent="0.25">
      <c r="A31" s="142">
        <v>28</v>
      </c>
      <c r="B31" s="164">
        <v>9227249</v>
      </c>
      <c r="C31" s="144" t="s">
        <v>219</v>
      </c>
      <c r="D31" s="165">
        <v>305</v>
      </c>
      <c r="E31" s="142" t="s">
        <v>222</v>
      </c>
      <c r="F31" s="145" t="s">
        <v>220</v>
      </c>
      <c r="G31" s="142">
        <v>380612</v>
      </c>
      <c r="H31" s="157" t="s">
        <v>279</v>
      </c>
      <c r="I31" s="158">
        <v>42034</v>
      </c>
      <c r="J31" s="150" t="s">
        <v>222</v>
      </c>
      <c r="K31" s="166">
        <v>978</v>
      </c>
      <c r="L31" s="150" t="s">
        <v>222</v>
      </c>
      <c r="M31" s="150" t="s">
        <v>222</v>
      </c>
      <c r="N31" s="150" t="s">
        <v>222</v>
      </c>
      <c r="O31" s="161" t="s">
        <v>277</v>
      </c>
      <c r="P31" s="197" t="s">
        <v>404</v>
      </c>
      <c r="Q31" s="162" t="s">
        <v>21</v>
      </c>
      <c r="R31" s="152">
        <f t="shared" si="0"/>
        <v>30150.79</v>
      </c>
      <c r="S31" s="152">
        <v>30150.79</v>
      </c>
      <c r="T31" s="152">
        <v>0</v>
      </c>
      <c r="U31" s="152">
        <v>0</v>
      </c>
      <c r="V31" s="216">
        <v>0</v>
      </c>
      <c r="W31" s="217">
        <v>730.1</v>
      </c>
      <c r="X31" s="217">
        <v>4321.41</v>
      </c>
      <c r="Y31" s="163" t="s">
        <v>20</v>
      </c>
      <c r="Z31" s="142" t="s">
        <v>222</v>
      </c>
      <c r="AA31" s="142" t="s">
        <v>222</v>
      </c>
      <c r="AB31" s="142" t="s">
        <v>222</v>
      </c>
      <c r="AC31" s="142" t="s">
        <v>222</v>
      </c>
      <c r="AD31" s="216">
        <v>0</v>
      </c>
      <c r="AE31" s="216">
        <v>0</v>
      </c>
      <c r="AF31" s="216">
        <v>0</v>
      </c>
      <c r="AG31" s="154" t="s">
        <v>222</v>
      </c>
      <c r="AH31" s="154" t="s">
        <v>222</v>
      </c>
      <c r="AI31" s="229">
        <v>3318</v>
      </c>
      <c r="AJ31" s="246">
        <v>2</v>
      </c>
      <c r="AK31" s="142" t="s">
        <v>222</v>
      </c>
      <c r="AL31" s="142" t="s">
        <v>21</v>
      </c>
      <c r="AM31" s="153" t="s">
        <v>21</v>
      </c>
      <c r="AN31" s="142" t="s">
        <v>21</v>
      </c>
      <c r="AO31" s="142" t="s">
        <v>222</v>
      </c>
      <c r="AP31" s="151" t="s">
        <v>225</v>
      </c>
      <c r="AQ31" s="142" t="s">
        <v>222</v>
      </c>
      <c r="AR31" s="142" t="s">
        <v>222</v>
      </c>
      <c r="AS31" s="155" t="s">
        <v>222</v>
      </c>
      <c r="AT31" s="155" t="s">
        <v>222</v>
      </c>
      <c r="AU31" s="156" t="s">
        <v>222</v>
      </c>
      <c r="AV31" s="156" t="s">
        <v>222</v>
      </c>
      <c r="AW31" s="143" t="s">
        <v>222</v>
      </c>
      <c r="AX31" s="143" t="s">
        <v>222</v>
      </c>
      <c r="AY31" s="143" t="s">
        <v>222</v>
      </c>
      <c r="AZ31" s="143" t="s">
        <v>222</v>
      </c>
      <c r="BA31" s="241" t="s">
        <v>21</v>
      </c>
      <c r="BB31" s="241" t="s">
        <v>21</v>
      </c>
      <c r="BC31" s="143" t="s">
        <v>21</v>
      </c>
      <c r="BD31" s="143" t="s">
        <v>21</v>
      </c>
      <c r="BE31" s="143" t="s">
        <v>21</v>
      </c>
      <c r="BF31" s="143" t="s">
        <v>222</v>
      </c>
    </row>
    <row r="32" spans="1:58" ht="120" x14ac:dyDescent="0.25">
      <c r="A32" s="142">
        <v>29</v>
      </c>
      <c r="B32" s="164">
        <v>9227008</v>
      </c>
      <c r="C32" s="144" t="s">
        <v>219</v>
      </c>
      <c r="D32" s="160">
        <v>305</v>
      </c>
      <c r="E32" s="142" t="s">
        <v>222</v>
      </c>
      <c r="F32" s="145" t="s">
        <v>220</v>
      </c>
      <c r="G32" s="142">
        <v>380612</v>
      </c>
      <c r="H32" s="167" t="s">
        <v>279</v>
      </c>
      <c r="I32" s="158">
        <v>42004</v>
      </c>
      <c r="J32" s="150" t="s">
        <v>222</v>
      </c>
      <c r="K32" s="166">
        <v>978</v>
      </c>
      <c r="L32" s="150" t="s">
        <v>222</v>
      </c>
      <c r="M32" s="150" t="s">
        <v>222</v>
      </c>
      <c r="N32" s="150" t="s">
        <v>222</v>
      </c>
      <c r="O32" s="161" t="s">
        <v>277</v>
      </c>
      <c r="P32" s="197" t="s">
        <v>404</v>
      </c>
      <c r="Q32" s="162" t="s">
        <v>21</v>
      </c>
      <c r="R32" s="152">
        <f t="shared" si="0"/>
        <v>192815.59</v>
      </c>
      <c r="S32" s="152">
        <v>192815.59</v>
      </c>
      <c r="T32" s="152">
        <v>0</v>
      </c>
      <c r="U32" s="152">
        <v>0</v>
      </c>
      <c r="V32" s="216">
        <v>0</v>
      </c>
      <c r="W32" s="217">
        <v>4669.0200000000004</v>
      </c>
      <c r="X32" s="217">
        <v>65195.13</v>
      </c>
      <c r="Y32" s="163" t="s">
        <v>20</v>
      </c>
      <c r="Z32" s="142" t="s">
        <v>222</v>
      </c>
      <c r="AA32" s="142" t="s">
        <v>222</v>
      </c>
      <c r="AB32" s="142" t="s">
        <v>222</v>
      </c>
      <c r="AC32" s="142" t="s">
        <v>222</v>
      </c>
      <c r="AD32" s="216">
        <v>0</v>
      </c>
      <c r="AE32" s="216">
        <v>0</v>
      </c>
      <c r="AF32" s="216">
        <v>0</v>
      </c>
      <c r="AG32" s="168">
        <v>42124</v>
      </c>
      <c r="AH32" s="169">
        <v>13368.5</v>
      </c>
      <c r="AI32" s="229">
        <v>3348</v>
      </c>
      <c r="AJ32" s="246">
        <v>2</v>
      </c>
      <c r="AK32" s="142" t="s">
        <v>222</v>
      </c>
      <c r="AL32" s="142" t="s">
        <v>21</v>
      </c>
      <c r="AM32" s="153" t="s">
        <v>21</v>
      </c>
      <c r="AN32" s="142" t="s">
        <v>21</v>
      </c>
      <c r="AO32" s="142" t="s">
        <v>222</v>
      </c>
      <c r="AP32" s="151" t="s">
        <v>225</v>
      </c>
      <c r="AQ32" s="142" t="s">
        <v>222</v>
      </c>
      <c r="AR32" s="142" t="s">
        <v>222</v>
      </c>
      <c r="AS32" s="155" t="s">
        <v>222</v>
      </c>
      <c r="AT32" s="155" t="s">
        <v>222</v>
      </c>
      <c r="AU32" s="156" t="s">
        <v>222</v>
      </c>
      <c r="AV32" s="156" t="s">
        <v>222</v>
      </c>
      <c r="AW32" s="143" t="s">
        <v>222</v>
      </c>
      <c r="AX32" s="143" t="s">
        <v>222</v>
      </c>
      <c r="AY32" s="143" t="s">
        <v>222</v>
      </c>
      <c r="AZ32" s="143" t="s">
        <v>222</v>
      </c>
      <c r="BA32" s="241" t="s">
        <v>21</v>
      </c>
      <c r="BB32" s="241" t="s">
        <v>21</v>
      </c>
      <c r="BC32" s="143" t="s">
        <v>21</v>
      </c>
      <c r="BD32" s="143" t="s">
        <v>21</v>
      </c>
      <c r="BE32" s="143" t="s">
        <v>21</v>
      </c>
      <c r="BF32" s="143" t="s">
        <v>222</v>
      </c>
    </row>
    <row r="33" spans="1:58" ht="120" x14ac:dyDescent="0.25">
      <c r="A33" s="142">
        <v>30</v>
      </c>
      <c r="B33" s="164">
        <v>9227009</v>
      </c>
      <c r="C33" s="144" t="s">
        <v>219</v>
      </c>
      <c r="D33" s="160">
        <v>305</v>
      </c>
      <c r="E33" s="142" t="s">
        <v>222</v>
      </c>
      <c r="F33" s="145" t="s">
        <v>220</v>
      </c>
      <c r="G33" s="142">
        <v>380612</v>
      </c>
      <c r="H33" s="167" t="s">
        <v>280</v>
      </c>
      <c r="I33" s="158">
        <v>42004</v>
      </c>
      <c r="J33" s="150" t="s">
        <v>222</v>
      </c>
      <c r="K33" s="166">
        <v>978</v>
      </c>
      <c r="L33" s="150" t="s">
        <v>222</v>
      </c>
      <c r="M33" s="150" t="s">
        <v>222</v>
      </c>
      <c r="N33" s="150" t="s">
        <v>222</v>
      </c>
      <c r="O33" s="161" t="s">
        <v>277</v>
      </c>
      <c r="P33" s="197" t="s">
        <v>404</v>
      </c>
      <c r="Q33" s="162" t="s">
        <v>21</v>
      </c>
      <c r="R33" s="152">
        <f t="shared" si="0"/>
        <v>84233.91</v>
      </c>
      <c r="S33" s="152">
        <v>84233.91</v>
      </c>
      <c r="T33" s="152">
        <v>0</v>
      </c>
      <c r="U33" s="152">
        <v>0</v>
      </c>
      <c r="V33" s="216">
        <v>0</v>
      </c>
      <c r="W33" s="217">
        <v>2039.72</v>
      </c>
      <c r="X33" s="217">
        <v>14795.83</v>
      </c>
      <c r="Y33" s="163" t="s">
        <v>20</v>
      </c>
      <c r="Z33" s="142" t="s">
        <v>222</v>
      </c>
      <c r="AA33" s="142" t="s">
        <v>222</v>
      </c>
      <c r="AB33" s="142" t="s">
        <v>222</v>
      </c>
      <c r="AC33" s="142" t="s">
        <v>222</v>
      </c>
      <c r="AD33" s="216">
        <v>0</v>
      </c>
      <c r="AE33" s="216">
        <v>0</v>
      </c>
      <c r="AF33" s="216">
        <v>0</v>
      </c>
      <c r="AG33" s="168">
        <v>42124</v>
      </c>
      <c r="AH33" s="169">
        <v>29347.1</v>
      </c>
      <c r="AI33" s="229">
        <v>3348</v>
      </c>
      <c r="AJ33" s="246">
        <v>1</v>
      </c>
      <c r="AK33" s="142" t="s">
        <v>222</v>
      </c>
      <c r="AL33" s="142" t="s">
        <v>21</v>
      </c>
      <c r="AM33" s="153" t="s">
        <v>21</v>
      </c>
      <c r="AN33" s="142" t="s">
        <v>21</v>
      </c>
      <c r="AO33" s="142" t="s">
        <v>222</v>
      </c>
      <c r="AP33" s="151" t="s">
        <v>225</v>
      </c>
      <c r="AQ33" s="142" t="s">
        <v>222</v>
      </c>
      <c r="AR33" s="142" t="s">
        <v>222</v>
      </c>
      <c r="AS33" s="155" t="s">
        <v>222</v>
      </c>
      <c r="AT33" s="155" t="s">
        <v>222</v>
      </c>
      <c r="AU33" s="156" t="s">
        <v>222</v>
      </c>
      <c r="AV33" s="156" t="s">
        <v>222</v>
      </c>
      <c r="AW33" s="143" t="s">
        <v>222</v>
      </c>
      <c r="AX33" s="143" t="s">
        <v>222</v>
      </c>
      <c r="AY33" s="143" t="s">
        <v>222</v>
      </c>
      <c r="AZ33" s="143" t="s">
        <v>222</v>
      </c>
      <c r="BA33" s="241" t="s">
        <v>21</v>
      </c>
      <c r="BB33" s="241" t="s">
        <v>21</v>
      </c>
      <c r="BC33" s="143" t="s">
        <v>21</v>
      </c>
      <c r="BD33" s="143" t="s">
        <v>21</v>
      </c>
      <c r="BE33" s="143" t="s">
        <v>21</v>
      </c>
      <c r="BF33" s="143" t="s">
        <v>222</v>
      </c>
    </row>
    <row r="34" spans="1:58" ht="30" x14ac:dyDescent="0.25">
      <c r="A34" s="142">
        <v>31</v>
      </c>
      <c r="B34" s="164">
        <v>9227015</v>
      </c>
      <c r="C34" s="144" t="s">
        <v>219</v>
      </c>
      <c r="D34" s="160">
        <v>311</v>
      </c>
      <c r="E34" s="142" t="s">
        <v>222</v>
      </c>
      <c r="F34" s="145" t="s">
        <v>220</v>
      </c>
      <c r="G34" s="142">
        <v>380612</v>
      </c>
      <c r="H34" s="167" t="s">
        <v>281</v>
      </c>
      <c r="I34" s="158">
        <v>41894</v>
      </c>
      <c r="J34" s="150" t="s">
        <v>222</v>
      </c>
      <c r="K34" s="166">
        <v>980</v>
      </c>
      <c r="L34" s="150" t="s">
        <v>222</v>
      </c>
      <c r="M34" s="150" t="s">
        <v>222</v>
      </c>
      <c r="N34" s="150" t="s">
        <v>222</v>
      </c>
      <c r="O34" s="161" t="s">
        <v>277</v>
      </c>
      <c r="P34" s="197" t="s">
        <v>405</v>
      </c>
      <c r="Q34" s="162" t="s">
        <v>21</v>
      </c>
      <c r="R34" s="152">
        <f t="shared" si="0"/>
        <v>8937.5400000000009</v>
      </c>
      <c r="S34" s="152">
        <v>8937.5400000000009</v>
      </c>
      <c r="T34" s="152">
        <v>0</v>
      </c>
      <c r="U34" s="152">
        <v>0</v>
      </c>
      <c r="V34" s="216">
        <v>0</v>
      </c>
      <c r="W34" s="217">
        <f t="shared" ref="W34:W43" si="4">IF(K34=840,ROUND(R34/36.5686,2),IF(K34=978,ROUND(R34/39.7903,2),IF(K34=980,R34,"уточнити валюту")))</f>
        <v>8937.5400000000009</v>
      </c>
      <c r="X34" s="217">
        <v>4468.7700000000004</v>
      </c>
      <c r="Y34" s="163" t="s">
        <v>20</v>
      </c>
      <c r="Z34" s="142" t="s">
        <v>222</v>
      </c>
      <c r="AA34" s="142" t="s">
        <v>222</v>
      </c>
      <c r="AB34" s="142" t="s">
        <v>222</v>
      </c>
      <c r="AC34" s="142" t="s">
        <v>222</v>
      </c>
      <c r="AD34" s="216">
        <v>0</v>
      </c>
      <c r="AE34" s="216">
        <v>0</v>
      </c>
      <c r="AF34" s="216">
        <v>0</v>
      </c>
      <c r="AG34" s="169"/>
      <c r="AH34" s="169"/>
      <c r="AI34" s="229">
        <v>3458</v>
      </c>
      <c r="AJ34" s="246">
        <v>1</v>
      </c>
      <c r="AK34" s="142" t="s">
        <v>222</v>
      </c>
      <c r="AL34" s="142" t="s">
        <v>21</v>
      </c>
      <c r="AM34" s="153" t="s">
        <v>21</v>
      </c>
      <c r="AN34" s="142" t="s">
        <v>21</v>
      </c>
      <c r="AO34" s="142" t="s">
        <v>222</v>
      </c>
      <c r="AP34" s="151" t="s">
        <v>225</v>
      </c>
      <c r="AQ34" s="142" t="s">
        <v>222</v>
      </c>
      <c r="AR34" s="142" t="s">
        <v>222</v>
      </c>
      <c r="AS34" s="155" t="s">
        <v>222</v>
      </c>
      <c r="AT34" s="155" t="s">
        <v>222</v>
      </c>
      <c r="AU34" s="156" t="s">
        <v>222</v>
      </c>
      <c r="AV34" s="156" t="s">
        <v>222</v>
      </c>
      <c r="AW34" s="143" t="s">
        <v>222</v>
      </c>
      <c r="AX34" s="143" t="s">
        <v>222</v>
      </c>
      <c r="AY34" s="143" t="s">
        <v>222</v>
      </c>
      <c r="AZ34" s="143" t="s">
        <v>222</v>
      </c>
      <c r="BA34" s="241" t="s">
        <v>21</v>
      </c>
      <c r="BB34" s="241" t="s">
        <v>21</v>
      </c>
      <c r="BC34" s="143" t="s">
        <v>21</v>
      </c>
      <c r="BD34" s="143" t="s">
        <v>21</v>
      </c>
      <c r="BE34" s="143" t="s">
        <v>21</v>
      </c>
      <c r="BF34" s="143" t="s">
        <v>222</v>
      </c>
    </row>
    <row r="35" spans="1:58" ht="30" x14ac:dyDescent="0.25">
      <c r="A35" s="142">
        <v>32</v>
      </c>
      <c r="B35" s="164">
        <v>9227017</v>
      </c>
      <c r="C35" s="144" t="s">
        <v>219</v>
      </c>
      <c r="D35" s="160">
        <v>311</v>
      </c>
      <c r="E35" s="142" t="s">
        <v>222</v>
      </c>
      <c r="F35" s="145" t="s">
        <v>220</v>
      </c>
      <c r="G35" s="142">
        <v>380612</v>
      </c>
      <c r="H35" s="157" t="s">
        <v>282</v>
      </c>
      <c r="I35" s="170">
        <v>41897</v>
      </c>
      <c r="J35" s="150" t="s">
        <v>222</v>
      </c>
      <c r="K35" s="164">
        <v>980</v>
      </c>
      <c r="L35" s="150" t="s">
        <v>222</v>
      </c>
      <c r="M35" s="150" t="s">
        <v>222</v>
      </c>
      <c r="N35" s="150" t="s">
        <v>222</v>
      </c>
      <c r="O35" s="161" t="s">
        <v>277</v>
      </c>
      <c r="P35" s="197" t="s">
        <v>405</v>
      </c>
      <c r="Q35" s="162" t="s">
        <v>21</v>
      </c>
      <c r="R35" s="152">
        <f t="shared" si="0"/>
        <v>6</v>
      </c>
      <c r="S35" s="152">
        <v>6</v>
      </c>
      <c r="T35" s="152">
        <v>0</v>
      </c>
      <c r="U35" s="152">
        <v>0</v>
      </c>
      <c r="V35" s="216">
        <v>0</v>
      </c>
      <c r="W35" s="217">
        <f t="shared" si="4"/>
        <v>6</v>
      </c>
      <c r="X35" s="217">
        <v>3</v>
      </c>
      <c r="Y35" s="163" t="s">
        <v>20</v>
      </c>
      <c r="Z35" s="142" t="s">
        <v>222</v>
      </c>
      <c r="AA35" s="142" t="s">
        <v>222</v>
      </c>
      <c r="AB35" s="142" t="s">
        <v>222</v>
      </c>
      <c r="AC35" s="142" t="s">
        <v>222</v>
      </c>
      <c r="AD35" s="216">
        <v>0</v>
      </c>
      <c r="AE35" s="216">
        <v>0</v>
      </c>
      <c r="AF35" s="216">
        <v>0</v>
      </c>
      <c r="AG35" s="154" t="s">
        <v>222</v>
      </c>
      <c r="AH35" s="154" t="s">
        <v>222</v>
      </c>
      <c r="AI35" s="229">
        <v>3455</v>
      </c>
      <c r="AJ35" s="246">
        <v>2</v>
      </c>
      <c r="AK35" s="142" t="s">
        <v>222</v>
      </c>
      <c r="AL35" s="142" t="s">
        <v>21</v>
      </c>
      <c r="AM35" s="153" t="s">
        <v>21</v>
      </c>
      <c r="AN35" s="142" t="s">
        <v>21</v>
      </c>
      <c r="AO35" s="142" t="s">
        <v>222</v>
      </c>
      <c r="AP35" s="151" t="s">
        <v>225</v>
      </c>
      <c r="AQ35" s="142" t="s">
        <v>222</v>
      </c>
      <c r="AR35" s="142" t="s">
        <v>222</v>
      </c>
      <c r="AS35" s="155" t="s">
        <v>222</v>
      </c>
      <c r="AT35" s="155" t="s">
        <v>222</v>
      </c>
      <c r="AU35" s="156" t="s">
        <v>222</v>
      </c>
      <c r="AV35" s="156" t="s">
        <v>222</v>
      </c>
      <c r="AW35" s="143" t="s">
        <v>222</v>
      </c>
      <c r="AX35" s="143" t="s">
        <v>222</v>
      </c>
      <c r="AY35" s="143" t="s">
        <v>222</v>
      </c>
      <c r="AZ35" s="143" t="s">
        <v>222</v>
      </c>
      <c r="BA35" s="241" t="s">
        <v>21</v>
      </c>
      <c r="BB35" s="241" t="s">
        <v>21</v>
      </c>
      <c r="BC35" s="143" t="s">
        <v>21</v>
      </c>
      <c r="BD35" s="143" t="s">
        <v>21</v>
      </c>
      <c r="BE35" s="143" t="s">
        <v>21</v>
      </c>
      <c r="BF35" s="143" t="s">
        <v>222</v>
      </c>
    </row>
    <row r="36" spans="1:58" ht="30" x14ac:dyDescent="0.25">
      <c r="A36" s="142">
        <v>33</v>
      </c>
      <c r="B36" s="164">
        <v>9227018</v>
      </c>
      <c r="C36" s="144" t="s">
        <v>219</v>
      </c>
      <c r="D36" s="160">
        <v>311</v>
      </c>
      <c r="E36" s="142" t="s">
        <v>222</v>
      </c>
      <c r="F36" s="145" t="s">
        <v>220</v>
      </c>
      <c r="G36" s="142">
        <v>380612</v>
      </c>
      <c r="H36" s="157" t="s">
        <v>282</v>
      </c>
      <c r="I36" s="170">
        <v>41900</v>
      </c>
      <c r="J36" s="150" t="s">
        <v>222</v>
      </c>
      <c r="K36" s="164">
        <v>980</v>
      </c>
      <c r="L36" s="150" t="s">
        <v>222</v>
      </c>
      <c r="M36" s="150" t="s">
        <v>222</v>
      </c>
      <c r="N36" s="150" t="s">
        <v>222</v>
      </c>
      <c r="O36" s="161" t="s">
        <v>277</v>
      </c>
      <c r="P36" s="197" t="s">
        <v>405</v>
      </c>
      <c r="Q36" s="162" t="s">
        <v>21</v>
      </c>
      <c r="R36" s="152">
        <f t="shared" si="0"/>
        <v>372.26</v>
      </c>
      <c r="S36" s="152">
        <v>372.26</v>
      </c>
      <c r="T36" s="152">
        <v>0</v>
      </c>
      <c r="U36" s="152">
        <v>0</v>
      </c>
      <c r="V36" s="216">
        <v>0</v>
      </c>
      <c r="W36" s="217">
        <f t="shared" si="4"/>
        <v>372.26</v>
      </c>
      <c r="X36" s="217">
        <v>186.13</v>
      </c>
      <c r="Y36" s="163" t="s">
        <v>20</v>
      </c>
      <c r="Z36" s="142" t="s">
        <v>222</v>
      </c>
      <c r="AA36" s="142" t="s">
        <v>222</v>
      </c>
      <c r="AB36" s="142" t="s">
        <v>222</v>
      </c>
      <c r="AC36" s="142" t="s">
        <v>222</v>
      </c>
      <c r="AD36" s="216">
        <v>0</v>
      </c>
      <c r="AE36" s="216">
        <v>0</v>
      </c>
      <c r="AF36" s="216">
        <v>0</v>
      </c>
      <c r="AG36" s="154" t="s">
        <v>222</v>
      </c>
      <c r="AH36" s="154" t="s">
        <v>222</v>
      </c>
      <c r="AI36" s="229">
        <v>3452</v>
      </c>
      <c r="AJ36" s="246">
        <v>2</v>
      </c>
      <c r="AK36" s="142" t="s">
        <v>222</v>
      </c>
      <c r="AL36" s="142" t="s">
        <v>21</v>
      </c>
      <c r="AM36" s="153" t="s">
        <v>21</v>
      </c>
      <c r="AN36" s="142" t="s">
        <v>21</v>
      </c>
      <c r="AO36" s="142" t="s">
        <v>222</v>
      </c>
      <c r="AP36" s="151" t="s">
        <v>225</v>
      </c>
      <c r="AQ36" s="142" t="s">
        <v>222</v>
      </c>
      <c r="AR36" s="142" t="s">
        <v>222</v>
      </c>
      <c r="AS36" s="155" t="s">
        <v>222</v>
      </c>
      <c r="AT36" s="155" t="s">
        <v>222</v>
      </c>
      <c r="AU36" s="156" t="s">
        <v>222</v>
      </c>
      <c r="AV36" s="156" t="s">
        <v>222</v>
      </c>
      <c r="AW36" s="143" t="s">
        <v>222</v>
      </c>
      <c r="AX36" s="143" t="s">
        <v>222</v>
      </c>
      <c r="AY36" s="143" t="s">
        <v>222</v>
      </c>
      <c r="AZ36" s="143" t="s">
        <v>222</v>
      </c>
      <c r="BA36" s="241" t="s">
        <v>21</v>
      </c>
      <c r="BB36" s="241" t="s">
        <v>21</v>
      </c>
      <c r="BC36" s="143" t="s">
        <v>21</v>
      </c>
      <c r="BD36" s="143" t="s">
        <v>21</v>
      </c>
      <c r="BE36" s="143" t="s">
        <v>21</v>
      </c>
      <c r="BF36" s="143" t="s">
        <v>222</v>
      </c>
    </row>
    <row r="37" spans="1:58" ht="30" x14ac:dyDescent="0.25">
      <c r="A37" s="142">
        <v>34</v>
      </c>
      <c r="B37" s="164">
        <v>9227020</v>
      </c>
      <c r="C37" s="144" t="s">
        <v>219</v>
      </c>
      <c r="D37" s="160">
        <v>311</v>
      </c>
      <c r="E37" s="142" t="s">
        <v>222</v>
      </c>
      <c r="F37" s="145" t="s">
        <v>220</v>
      </c>
      <c r="G37" s="142">
        <v>380612</v>
      </c>
      <c r="H37" s="157" t="s">
        <v>282</v>
      </c>
      <c r="I37" s="170">
        <v>41899</v>
      </c>
      <c r="J37" s="150" t="s">
        <v>222</v>
      </c>
      <c r="K37" s="164">
        <v>980</v>
      </c>
      <c r="L37" s="150" t="s">
        <v>222</v>
      </c>
      <c r="M37" s="150" t="s">
        <v>222</v>
      </c>
      <c r="N37" s="150" t="s">
        <v>222</v>
      </c>
      <c r="O37" s="161" t="s">
        <v>277</v>
      </c>
      <c r="P37" s="197" t="s">
        <v>405</v>
      </c>
      <c r="Q37" s="162" t="s">
        <v>21</v>
      </c>
      <c r="R37" s="152">
        <f t="shared" si="0"/>
        <v>446.7</v>
      </c>
      <c r="S37" s="152">
        <v>446.7</v>
      </c>
      <c r="T37" s="152">
        <v>0</v>
      </c>
      <c r="U37" s="152">
        <v>0</v>
      </c>
      <c r="V37" s="216">
        <v>0</v>
      </c>
      <c r="W37" s="217">
        <f t="shared" si="4"/>
        <v>446.7</v>
      </c>
      <c r="X37" s="217">
        <v>223.35</v>
      </c>
      <c r="Y37" s="163" t="s">
        <v>20</v>
      </c>
      <c r="Z37" s="142" t="s">
        <v>222</v>
      </c>
      <c r="AA37" s="142" t="s">
        <v>222</v>
      </c>
      <c r="AB37" s="142" t="s">
        <v>222</v>
      </c>
      <c r="AC37" s="142" t="s">
        <v>222</v>
      </c>
      <c r="AD37" s="216">
        <v>0</v>
      </c>
      <c r="AE37" s="216">
        <v>0</v>
      </c>
      <c r="AF37" s="216">
        <v>0</v>
      </c>
      <c r="AG37" s="154" t="s">
        <v>222</v>
      </c>
      <c r="AH37" s="154" t="s">
        <v>222</v>
      </c>
      <c r="AI37" s="229">
        <v>3453</v>
      </c>
      <c r="AJ37" s="246">
        <v>2</v>
      </c>
      <c r="AK37" s="142" t="s">
        <v>222</v>
      </c>
      <c r="AL37" s="142" t="s">
        <v>21</v>
      </c>
      <c r="AM37" s="153" t="s">
        <v>21</v>
      </c>
      <c r="AN37" s="142" t="s">
        <v>21</v>
      </c>
      <c r="AO37" s="142" t="s">
        <v>222</v>
      </c>
      <c r="AP37" s="151" t="s">
        <v>225</v>
      </c>
      <c r="AQ37" s="142" t="s">
        <v>222</v>
      </c>
      <c r="AR37" s="142" t="s">
        <v>222</v>
      </c>
      <c r="AS37" s="155" t="s">
        <v>222</v>
      </c>
      <c r="AT37" s="155" t="s">
        <v>222</v>
      </c>
      <c r="AU37" s="156" t="s">
        <v>222</v>
      </c>
      <c r="AV37" s="156" t="s">
        <v>222</v>
      </c>
      <c r="AW37" s="143" t="s">
        <v>222</v>
      </c>
      <c r="AX37" s="143" t="s">
        <v>222</v>
      </c>
      <c r="AY37" s="143" t="s">
        <v>222</v>
      </c>
      <c r="AZ37" s="143" t="s">
        <v>222</v>
      </c>
      <c r="BA37" s="241" t="s">
        <v>21</v>
      </c>
      <c r="BB37" s="241" t="s">
        <v>21</v>
      </c>
      <c r="BC37" s="143" t="s">
        <v>21</v>
      </c>
      <c r="BD37" s="143" t="s">
        <v>21</v>
      </c>
      <c r="BE37" s="143" t="s">
        <v>21</v>
      </c>
      <c r="BF37" s="143" t="s">
        <v>222</v>
      </c>
    </row>
    <row r="38" spans="1:58" ht="30" x14ac:dyDescent="0.25">
      <c r="A38" s="142">
        <v>35</v>
      </c>
      <c r="B38" s="164">
        <v>9227016</v>
      </c>
      <c r="C38" s="144" t="s">
        <v>219</v>
      </c>
      <c r="D38" s="160">
        <v>311</v>
      </c>
      <c r="E38" s="142" t="s">
        <v>222</v>
      </c>
      <c r="F38" s="145" t="s">
        <v>220</v>
      </c>
      <c r="G38" s="142">
        <v>380612</v>
      </c>
      <c r="H38" s="157" t="s">
        <v>282</v>
      </c>
      <c r="I38" s="170">
        <v>41901</v>
      </c>
      <c r="J38" s="150" t="s">
        <v>222</v>
      </c>
      <c r="K38" s="164">
        <v>980</v>
      </c>
      <c r="L38" s="150" t="s">
        <v>222</v>
      </c>
      <c r="M38" s="150" t="s">
        <v>222</v>
      </c>
      <c r="N38" s="150" t="s">
        <v>222</v>
      </c>
      <c r="O38" s="161" t="s">
        <v>277</v>
      </c>
      <c r="P38" s="197" t="s">
        <v>405</v>
      </c>
      <c r="Q38" s="162" t="s">
        <v>21</v>
      </c>
      <c r="R38" s="152">
        <f t="shared" si="0"/>
        <v>2085.75</v>
      </c>
      <c r="S38" s="152">
        <v>2085.75</v>
      </c>
      <c r="T38" s="152">
        <v>0</v>
      </c>
      <c r="U38" s="152">
        <v>0</v>
      </c>
      <c r="V38" s="216">
        <v>0</v>
      </c>
      <c r="W38" s="217">
        <f t="shared" si="4"/>
        <v>2085.75</v>
      </c>
      <c r="X38" s="217">
        <v>1042.8800000000001</v>
      </c>
      <c r="Y38" s="163" t="s">
        <v>20</v>
      </c>
      <c r="Z38" s="142" t="s">
        <v>222</v>
      </c>
      <c r="AA38" s="142" t="s">
        <v>222</v>
      </c>
      <c r="AB38" s="142" t="s">
        <v>222</v>
      </c>
      <c r="AC38" s="142" t="s">
        <v>222</v>
      </c>
      <c r="AD38" s="216">
        <v>0</v>
      </c>
      <c r="AE38" s="216">
        <v>0</v>
      </c>
      <c r="AF38" s="216">
        <v>0</v>
      </c>
      <c r="AG38" s="154" t="s">
        <v>222</v>
      </c>
      <c r="AH38" s="154" t="s">
        <v>222</v>
      </c>
      <c r="AI38" s="229">
        <v>3451</v>
      </c>
      <c r="AJ38" s="246">
        <v>2</v>
      </c>
      <c r="AK38" s="142" t="s">
        <v>222</v>
      </c>
      <c r="AL38" s="142" t="s">
        <v>21</v>
      </c>
      <c r="AM38" s="153" t="s">
        <v>21</v>
      </c>
      <c r="AN38" s="142" t="s">
        <v>21</v>
      </c>
      <c r="AO38" s="142" t="s">
        <v>222</v>
      </c>
      <c r="AP38" s="151" t="s">
        <v>225</v>
      </c>
      <c r="AQ38" s="142" t="s">
        <v>222</v>
      </c>
      <c r="AR38" s="142" t="s">
        <v>222</v>
      </c>
      <c r="AS38" s="155" t="s">
        <v>222</v>
      </c>
      <c r="AT38" s="155" t="s">
        <v>222</v>
      </c>
      <c r="AU38" s="156" t="s">
        <v>222</v>
      </c>
      <c r="AV38" s="156" t="s">
        <v>222</v>
      </c>
      <c r="AW38" s="143" t="s">
        <v>222</v>
      </c>
      <c r="AX38" s="143" t="s">
        <v>222</v>
      </c>
      <c r="AY38" s="143" t="s">
        <v>222</v>
      </c>
      <c r="AZ38" s="143" t="s">
        <v>222</v>
      </c>
      <c r="BA38" s="241" t="s">
        <v>21</v>
      </c>
      <c r="BB38" s="241" t="s">
        <v>21</v>
      </c>
      <c r="BC38" s="143" t="s">
        <v>21</v>
      </c>
      <c r="BD38" s="143" t="s">
        <v>21</v>
      </c>
      <c r="BE38" s="143" t="s">
        <v>21</v>
      </c>
      <c r="BF38" s="143" t="s">
        <v>222</v>
      </c>
    </row>
    <row r="39" spans="1:58" ht="30" x14ac:dyDescent="0.25">
      <c r="A39" s="142">
        <v>36</v>
      </c>
      <c r="B39" s="164">
        <v>9227021</v>
      </c>
      <c r="C39" s="144" t="s">
        <v>219</v>
      </c>
      <c r="D39" s="160">
        <v>311</v>
      </c>
      <c r="E39" s="142" t="s">
        <v>222</v>
      </c>
      <c r="F39" s="145" t="s">
        <v>220</v>
      </c>
      <c r="G39" s="142">
        <v>380612</v>
      </c>
      <c r="H39" s="157" t="s">
        <v>282</v>
      </c>
      <c r="I39" s="170">
        <v>41898</v>
      </c>
      <c r="J39" s="150" t="s">
        <v>222</v>
      </c>
      <c r="K39" s="164">
        <v>980</v>
      </c>
      <c r="L39" s="150" t="s">
        <v>222</v>
      </c>
      <c r="M39" s="150" t="s">
        <v>222</v>
      </c>
      <c r="N39" s="150" t="s">
        <v>222</v>
      </c>
      <c r="O39" s="161" t="s">
        <v>277</v>
      </c>
      <c r="P39" s="197" t="s">
        <v>405</v>
      </c>
      <c r="Q39" s="162" t="s">
        <v>21</v>
      </c>
      <c r="R39" s="152">
        <f t="shared" si="0"/>
        <v>3766</v>
      </c>
      <c r="S39" s="152">
        <v>3766</v>
      </c>
      <c r="T39" s="152">
        <v>0</v>
      </c>
      <c r="U39" s="152">
        <v>0</v>
      </c>
      <c r="V39" s="216">
        <v>0</v>
      </c>
      <c r="W39" s="217">
        <f t="shared" si="4"/>
        <v>3766</v>
      </c>
      <c r="X39" s="217">
        <v>1883</v>
      </c>
      <c r="Y39" s="163" t="s">
        <v>20</v>
      </c>
      <c r="Z39" s="142" t="s">
        <v>222</v>
      </c>
      <c r="AA39" s="142" t="s">
        <v>222</v>
      </c>
      <c r="AB39" s="142" t="s">
        <v>222</v>
      </c>
      <c r="AC39" s="142" t="s">
        <v>222</v>
      </c>
      <c r="AD39" s="216">
        <v>0</v>
      </c>
      <c r="AE39" s="216">
        <v>0</v>
      </c>
      <c r="AF39" s="216">
        <v>0</v>
      </c>
      <c r="AG39" s="154" t="s">
        <v>222</v>
      </c>
      <c r="AH39" s="154" t="s">
        <v>222</v>
      </c>
      <c r="AI39" s="229">
        <v>3454</v>
      </c>
      <c r="AJ39" s="246">
        <v>2</v>
      </c>
      <c r="AK39" s="142" t="s">
        <v>222</v>
      </c>
      <c r="AL39" s="142" t="s">
        <v>21</v>
      </c>
      <c r="AM39" s="153" t="s">
        <v>21</v>
      </c>
      <c r="AN39" s="142" t="s">
        <v>21</v>
      </c>
      <c r="AO39" s="142" t="s">
        <v>222</v>
      </c>
      <c r="AP39" s="151" t="s">
        <v>225</v>
      </c>
      <c r="AQ39" s="142" t="s">
        <v>222</v>
      </c>
      <c r="AR39" s="142" t="s">
        <v>222</v>
      </c>
      <c r="AS39" s="155" t="s">
        <v>222</v>
      </c>
      <c r="AT39" s="155" t="s">
        <v>222</v>
      </c>
      <c r="AU39" s="156" t="s">
        <v>222</v>
      </c>
      <c r="AV39" s="156" t="s">
        <v>222</v>
      </c>
      <c r="AW39" s="143" t="s">
        <v>222</v>
      </c>
      <c r="AX39" s="143" t="s">
        <v>222</v>
      </c>
      <c r="AY39" s="143" t="s">
        <v>222</v>
      </c>
      <c r="AZ39" s="143" t="s">
        <v>222</v>
      </c>
      <c r="BA39" s="241" t="s">
        <v>21</v>
      </c>
      <c r="BB39" s="241" t="s">
        <v>21</v>
      </c>
      <c r="BC39" s="143" t="s">
        <v>21</v>
      </c>
      <c r="BD39" s="143" t="s">
        <v>21</v>
      </c>
      <c r="BE39" s="143" t="s">
        <v>21</v>
      </c>
      <c r="BF39" s="143" t="s">
        <v>222</v>
      </c>
    </row>
    <row r="40" spans="1:58" ht="30" x14ac:dyDescent="0.25">
      <c r="A40" s="142">
        <v>37</v>
      </c>
      <c r="B40" s="164">
        <v>9227019</v>
      </c>
      <c r="C40" s="144" t="s">
        <v>219</v>
      </c>
      <c r="D40" s="160">
        <v>311</v>
      </c>
      <c r="E40" s="142" t="s">
        <v>222</v>
      </c>
      <c r="F40" s="145" t="s">
        <v>220</v>
      </c>
      <c r="G40" s="142">
        <v>380612</v>
      </c>
      <c r="H40" s="157" t="s">
        <v>282</v>
      </c>
      <c r="I40" s="170">
        <v>41890</v>
      </c>
      <c r="J40" s="150" t="s">
        <v>222</v>
      </c>
      <c r="K40" s="164">
        <v>980</v>
      </c>
      <c r="L40" s="150" t="s">
        <v>222</v>
      </c>
      <c r="M40" s="150" t="s">
        <v>222</v>
      </c>
      <c r="N40" s="150" t="s">
        <v>222</v>
      </c>
      <c r="O40" s="161" t="s">
        <v>277</v>
      </c>
      <c r="P40" s="197" t="s">
        <v>405</v>
      </c>
      <c r="Q40" s="162" t="s">
        <v>21</v>
      </c>
      <c r="R40" s="152">
        <f t="shared" si="0"/>
        <v>50269.7</v>
      </c>
      <c r="S40" s="152">
        <v>50269.7</v>
      </c>
      <c r="T40" s="152">
        <v>0</v>
      </c>
      <c r="U40" s="152">
        <v>0</v>
      </c>
      <c r="V40" s="216">
        <v>0</v>
      </c>
      <c r="W40" s="217">
        <f t="shared" si="4"/>
        <v>50269.7</v>
      </c>
      <c r="X40" s="217">
        <v>25134.85</v>
      </c>
      <c r="Y40" s="163" t="s">
        <v>20</v>
      </c>
      <c r="Z40" s="142" t="s">
        <v>222</v>
      </c>
      <c r="AA40" s="142" t="s">
        <v>222</v>
      </c>
      <c r="AB40" s="142" t="s">
        <v>222</v>
      </c>
      <c r="AC40" s="142" t="s">
        <v>222</v>
      </c>
      <c r="AD40" s="216">
        <v>0</v>
      </c>
      <c r="AE40" s="216">
        <v>0</v>
      </c>
      <c r="AF40" s="216">
        <v>0</v>
      </c>
      <c r="AG40" s="154" t="s">
        <v>222</v>
      </c>
      <c r="AH40" s="154" t="s">
        <v>222</v>
      </c>
      <c r="AI40" s="229">
        <v>3462</v>
      </c>
      <c r="AJ40" s="246">
        <v>2</v>
      </c>
      <c r="AK40" s="142" t="s">
        <v>222</v>
      </c>
      <c r="AL40" s="142" t="s">
        <v>21</v>
      </c>
      <c r="AM40" s="153" t="s">
        <v>21</v>
      </c>
      <c r="AN40" s="142" t="s">
        <v>21</v>
      </c>
      <c r="AO40" s="142" t="s">
        <v>222</v>
      </c>
      <c r="AP40" s="151" t="s">
        <v>225</v>
      </c>
      <c r="AQ40" s="142" t="s">
        <v>222</v>
      </c>
      <c r="AR40" s="142" t="s">
        <v>222</v>
      </c>
      <c r="AS40" s="155" t="s">
        <v>222</v>
      </c>
      <c r="AT40" s="155" t="s">
        <v>222</v>
      </c>
      <c r="AU40" s="156" t="s">
        <v>222</v>
      </c>
      <c r="AV40" s="156" t="s">
        <v>222</v>
      </c>
      <c r="AW40" s="143" t="s">
        <v>222</v>
      </c>
      <c r="AX40" s="143" t="s">
        <v>222</v>
      </c>
      <c r="AY40" s="143" t="s">
        <v>222</v>
      </c>
      <c r="AZ40" s="143" t="s">
        <v>222</v>
      </c>
      <c r="BA40" s="241" t="s">
        <v>21</v>
      </c>
      <c r="BB40" s="241" t="s">
        <v>21</v>
      </c>
      <c r="BC40" s="143" t="s">
        <v>21</v>
      </c>
      <c r="BD40" s="143" t="s">
        <v>21</v>
      </c>
      <c r="BE40" s="143" t="s">
        <v>21</v>
      </c>
      <c r="BF40" s="143" t="s">
        <v>222</v>
      </c>
    </row>
    <row r="41" spans="1:58" ht="30" x14ac:dyDescent="0.25">
      <c r="A41" s="142">
        <v>38</v>
      </c>
      <c r="B41" s="164">
        <v>9227022</v>
      </c>
      <c r="C41" s="144" t="s">
        <v>219</v>
      </c>
      <c r="D41" s="160">
        <v>305</v>
      </c>
      <c r="E41" s="142" t="s">
        <v>222</v>
      </c>
      <c r="F41" s="145" t="s">
        <v>220</v>
      </c>
      <c r="G41" s="142">
        <v>380612</v>
      </c>
      <c r="H41" s="157" t="s">
        <v>283</v>
      </c>
      <c r="I41" s="170">
        <v>42086</v>
      </c>
      <c r="J41" s="150" t="s">
        <v>222</v>
      </c>
      <c r="K41" s="164">
        <v>980</v>
      </c>
      <c r="L41" s="150" t="s">
        <v>222</v>
      </c>
      <c r="M41" s="150" t="s">
        <v>222</v>
      </c>
      <c r="N41" s="150" t="s">
        <v>222</v>
      </c>
      <c r="O41" s="161" t="s">
        <v>277</v>
      </c>
      <c r="P41" s="150" t="s">
        <v>222</v>
      </c>
      <c r="Q41" s="162" t="s">
        <v>21</v>
      </c>
      <c r="R41" s="152">
        <f t="shared" si="0"/>
        <v>200</v>
      </c>
      <c r="S41" s="152">
        <v>200</v>
      </c>
      <c r="T41" s="152">
        <v>0</v>
      </c>
      <c r="U41" s="152">
        <v>0</v>
      </c>
      <c r="V41" s="216">
        <v>0</v>
      </c>
      <c r="W41" s="217">
        <f t="shared" si="4"/>
        <v>200</v>
      </c>
      <c r="X41" s="217">
        <v>160</v>
      </c>
      <c r="Y41" s="163" t="s">
        <v>21</v>
      </c>
      <c r="Z41" s="142" t="s">
        <v>222</v>
      </c>
      <c r="AA41" s="142" t="s">
        <v>222</v>
      </c>
      <c r="AB41" s="142" t="s">
        <v>222</v>
      </c>
      <c r="AC41" s="142" t="s">
        <v>222</v>
      </c>
      <c r="AD41" s="216">
        <v>0</v>
      </c>
      <c r="AE41" s="216">
        <v>0</v>
      </c>
      <c r="AF41" s="216">
        <v>0</v>
      </c>
      <c r="AG41" s="154" t="s">
        <v>222</v>
      </c>
      <c r="AH41" s="154" t="s">
        <v>222</v>
      </c>
      <c r="AI41" s="229">
        <v>3266</v>
      </c>
      <c r="AJ41" s="246">
        <v>1</v>
      </c>
      <c r="AK41" s="142" t="s">
        <v>222</v>
      </c>
      <c r="AL41" s="142" t="s">
        <v>21</v>
      </c>
      <c r="AM41" s="153" t="s">
        <v>21</v>
      </c>
      <c r="AN41" s="142" t="s">
        <v>21</v>
      </c>
      <c r="AO41" s="142" t="s">
        <v>222</v>
      </c>
      <c r="AP41" s="151" t="s">
        <v>225</v>
      </c>
      <c r="AQ41" s="142" t="s">
        <v>222</v>
      </c>
      <c r="AR41" s="142" t="s">
        <v>222</v>
      </c>
      <c r="AS41" s="155" t="s">
        <v>222</v>
      </c>
      <c r="AT41" s="155" t="s">
        <v>222</v>
      </c>
      <c r="AU41" s="156" t="s">
        <v>222</v>
      </c>
      <c r="AV41" s="156" t="s">
        <v>222</v>
      </c>
      <c r="AW41" s="143" t="s">
        <v>222</v>
      </c>
      <c r="AX41" s="143" t="s">
        <v>222</v>
      </c>
      <c r="AY41" s="143" t="s">
        <v>222</v>
      </c>
      <c r="AZ41" s="143" t="s">
        <v>222</v>
      </c>
      <c r="BA41" s="241" t="s">
        <v>21</v>
      </c>
      <c r="BB41" s="241" t="s">
        <v>21</v>
      </c>
      <c r="BC41" s="143" t="s">
        <v>21</v>
      </c>
      <c r="BD41" s="143" t="s">
        <v>21</v>
      </c>
      <c r="BE41" s="143" t="s">
        <v>21</v>
      </c>
      <c r="BF41" s="143" t="s">
        <v>222</v>
      </c>
    </row>
    <row r="42" spans="1:58" ht="30" x14ac:dyDescent="0.25">
      <c r="A42" s="142">
        <v>39</v>
      </c>
      <c r="B42" s="164">
        <v>9227023</v>
      </c>
      <c r="C42" s="144" t="s">
        <v>219</v>
      </c>
      <c r="D42" s="160">
        <v>305</v>
      </c>
      <c r="E42" s="142" t="s">
        <v>222</v>
      </c>
      <c r="F42" s="145" t="s">
        <v>220</v>
      </c>
      <c r="G42" s="142">
        <v>380612</v>
      </c>
      <c r="H42" s="157" t="s">
        <v>283</v>
      </c>
      <c r="I42" s="170">
        <v>42096</v>
      </c>
      <c r="J42" s="150" t="s">
        <v>222</v>
      </c>
      <c r="K42" s="164">
        <v>980</v>
      </c>
      <c r="L42" s="150" t="s">
        <v>222</v>
      </c>
      <c r="M42" s="150" t="s">
        <v>222</v>
      </c>
      <c r="N42" s="150" t="s">
        <v>222</v>
      </c>
      <c r="O42" s="161" t="s">
        <v>277</v>
      </c>
      <c r="P42" s="150" t="s">
        <v>222</v>
      </c>
      <c r="Q42" s="162" t="s">
        <v>21</v>
      </c>
      <c r="R42" s="152">
        <f t="shared" si="0"/>
        <v>200</v>
      </c>
      <c r="S42" s="152">
        <v>200</v>
      </c>
      <c r="T42" s="152">
        <v>0</v>
      </c>
      <c r="U42" s="152">
        <v>0</v>
      </c>
      <c r="V42" s="216">
        <v>0</v>
      </c>
      <c r="W42" s="217">
        <f t="shared" si="4"/>
        <v>200</v>
      </c>
      <c r="X42" s="217">
        <v>160</v>
      </c>
      <c r="Y42" s="163" t="s">
        <v>21</v>
      </c>
      <c r="Z42" s="142" t="s">
        <v>222</v>
      </c>
      <c r="AA42" s="142" t="s">
        <v>222</v>
      </c>
      <c r="AB42" s="142" t="s">
        <v>222</v>
      </c>
      <c r="AC42" s="142" t="s">
        <v>222</v>
      </c>
      <c r="AD42" s="216">
        <v>0</v>
      </c>
      <c r="AE42" s="216">
        <v>0</v>
      </c>
      <c r="AF42" s="216">
        <v>0</v>
      </c>
      <c r="AG42" s="154" t="s">
        <v>222</v>
      </c>
      <c r="AH42" s="154" t="s">
        <v>222</v>
      </c>
      <c r="AI42" s="229">
        <v>3256</v>
      </c>
      <c r="AJ42" s="246">
        <v>1</v>
      </c>
      <c r="AK42" s="142" t="s">
        <v>222</v>
      </c>
      <c r="AL42" s="142" t="s">
        <v>21</v>
      </c>
      <c r="AM42" s="153" t="s">
        <v>21</v>
      </c>
      <c r="AN42" s="142" t="s">
        <v>21</v>
      </c>
      <c r="AO42" s="142" t="s">
        <v>222</v>
      </c>
      <c r="AP42" s="151" t="s">
        <v>225</v>
      </c>
      <c r="AQ42" s="142" t="s">
        <v>222</v>
      </c>
      <c r="AR42" s="142" t="s">
        <v>222</v>
      </c>
      <c r="AS42" s="155" t="s">
        <v>222</v>
      </c>
      <c r="AT42" s="155" t="s">
        <v>222</v>
      </c>
      <c r="AU42" s="156" t="s">
        <v>222</v>
      </c>
      <c r="AV42" s="156" t="s">
        <v>222</v>
      </c>
      <c r="AW42" s="143" t="s">
        <v>222</v>
      </c>
      <c r="AX42" s="143" t="s">
        <v>222</v>
      </c>
      <c r="AY42" s="143" t="s">
        <v>222</v>
      </c>
      <c r="AZ42" s="143" t="s">
        <v>222</v>
      </c>
      <c r="BA42" s="241" t="s">
        <v>21</v>
      </c>
      <c r="BB42" s="241" t="s">
        <v>21</v>
      </c>
      <c r="BC42" s="143" t="s">
        <v>21</v>
      </c>
      <c r="BD42" s="143" t="s">
        <v>21</v>
      </c>
      <c r="BE42" s="143" t="s">
        <v>21</v>
      </c>
      <c r="BF42" s="143" t="s">
        <v>222</v>
      </c>
    </row>
    <row r="43" spans="1:58" ht="30" x14ac:dyDescent="0.25">
      <c r="A43" s="142">
        <v>40</v>
      </c>
      <c r="B43" s="164">
        <v>9227024</v>
      </c>
      <c r="C43" s="144" t="s">
        <v>219</v>
      </c>
      <c r="D43" s="160">
        <v>305</v>
      </c>
      <c r="E43" s="142" t="s">
        <v>222</v>
      </c>
      <c r="F43" s="145" t="s">
        <v>220</v>
      </c>
      <c r="G43" s="142">
        <v>380612</v>
      </c>
      <c r="H43" s="157" t="s">
        <v>283</v>
      </c>
      <c r="I43" s="170">
        <v>42083</v>
      </c>
      <c r="J43" s="150" t="s">
        <v>222</v>
      </c>
      <c r="K43" s="164">
        <v>980</v>
      </c>
      <c r="L43" s="150" t="s">
        <v>222</v>
      </c>
      <c r="M43" s="150" t="s">
        <v>222</v>
      </c>
      <c r="N43" s="150" t="s">
        <v>222</v>
      </c>
      <c r="O43" s="161" t="s">
        <v>277</v>
      </c>
      <c r="P43" s="150" t="s">
        <v>222</v>
      </c>
      <c r="Q43" s="162" t="s">
        <v>21</v>
      </c>
      <c r="R43" s="152">
        <f t="shared" si="0"/>
        <v>160</v>
      </c>
      <c r="S43" s="152">
        <v>160</v>
      </c>
      <c r="T43" s="152">
        <v>0</v>
      </c>
      <c r="U43" s="152">
        <v>0</v>
      </c>
      <c r="V43" s="216">
        <v>0</v>
      </c>
      <c r="W43" s="217">
        <f t="shared" si="4"/>
        <v>160</v>
      </c>
      <c r="X43" s="217">
        <v>128</v>
      </c>
      <c r="Y43" s="163" t="s">
        <v>21</v>
      </c>
      <c r="Z43" s="142" t="s">
        <v>222</v>
      </c>
      <c r="AA43" s="142" t="s">
        <v>222</v>
      </c>
      <c r="AB43" s="142" t="s">
        <v>222</v>
      </c>
      <c r="AC43" s="142" t="s">
        <v>222</v>
      </c>
      <c r="AD43" s="216">
        <v>0</v>
      </c>
      <c r="AE43" s="216">
        <v>0</v>
      </c>
      <c r="AF43" s="216">
        <v>0</v>
      </c>
      <c r="AG43" s="154" t="s">
        <v>222</v>
      </c>
      <c r="AH43" s="154" t="s">
        <v>222</v>
      </c>
      <c r="AI43" s="229">
        <v>3269</v>
      </c>
      <c r="AJ43" s="246">
        <v>1</v>
      </c>
      <c r="AK43" s="142" t="s">
        <v>222</v>
      </c>
      <c r="AL43" s="142" t="s">
        <v>21</v>
      </c>
      <c r="AM43" s="153" t="s">
        <v>21</v>
      </c>
      <c r="AN43" s="142" t="s">
        <v>21</v>
      </c>
      <c r="AO43" s="142" t="s">
        <v>222</v>
      </c>
      <c r="AP43" s="151" t="s">
        <v>225</v>
      </c>
      <c r="AQ43" s="142" t="s">
        <v>222</v>
      </c>
      <c r="AR43" s="142" t="s">
        <v>222</v>
      </c>
      <c r="AS43" s="155" t="s">
        <v>222</v>
      </c>
      <c r="AT43" s="155" t="s">
        <v>222</v>
      </c>
      <c r="AU43" s="156" t="s">
        <v>222</v>
      </c>
      <c r="AV43" s="156" t="s">
        <v>222</v>
      </c>
      <c r="AW43" s="143" t="s">
        <v>222</v>
      </c>
      <c r="AX43" s="143" t="s">
        <v>222</v>
      </c>
      <c r="AY43" s="143" t="s">
        <v>222</v>
      </c>
      <c r="AZ43" s="143" t="s">
        <v>222</v>
      </c>
      <c r="BA43" s="241" t="s">
        <v>21</v>
      </c>
      <c r="BB43" s="241" t="s">
        <v>21</v>
      </c>
      <c r="BC43" s="143" t="s">
        <v>21</v>
      </c>
      <c r="BD43" s="143" t="s">
        <v>21</v>
      </c>
      <c r="BE43" s="143" t="s">
        <v>21</v>
      </c>
      <c r="BF43" s="143" t="s">
        <v>222</v>
      </c>
    </row>
    <row r="44" spans="1:58" ht="30" x14ac:dyDescent="0.25">
      <c r="A44" s="142">
        <v>41</v>
      </c>
      <c r="B44" s="164">
        <v>9227026</v>
      </c>
      <c r="C44" s="144" t="s">
        <v>219</v>
      </c>
      <c r="D44" s="165">
        <v>305</v>
      </c>
      <c r="E44" s="142" t="s">
        <v>222</v>
      </c>
      <c r="F44" s="145" t="s">
        <v>220</v>
      </c>
      <c r="G44" s="142">
        <v>380612</v>
      </c>
      <c r="H44" s="157" t="s">
        <v>284</v>
      </c>
      <c r="I44" s="158">
        <v>42083</v>
      </c>
      <c r="J44" s="150" t="s">
        <v>222</v>
      </c>
      <c r="K44" s="166">
        <v>840</v>
      </c>
      <c r="L44" s="150" t="s">
        <v>222</v>
      </c>
      <c r="M44" s="150" t="s">
        <v>222</v>
      </c>
      <c r="N44" s="150" t="s">
        <v>222</v>
      </c>
      <c r="O44" s="161" t="s">
        <v>277</v>
      </c>
      <c r="P44" s="150" t="s">
        <v>222</v>
      </c>
      <c r="Q44" s="162" t="s">
        <v>21</v>
      </c>
      <c r="R44" s="152">
        <f t="shared" si="0"/>
        <v>1680.37</v>
      </c>
      <c r="S44" s="152">
        <v>1680.37</v>
      </c>
      <c r="T44" s="152">
        <v>0</v>
      </c>
      <c r="U44" s="152">
        <v>0</v>
      </c>
      <c r="V44" s="216">
        <v>0</v>
      </c>
      <c r="W44" s="217">
        <v>43.98</v>
      </c>
      <c r="X44" s="217">
        <v>760.39</v>
      </c>
      <c r="Y44" s="163" t="s">
        <v>21</v>
      </c>
      <c r="Z44" s="142" t="s">
        <v>222</v>
      </c>
      <c r="AA44" s="142" t="s">
        <v>222</v>
      </c>
      <c r="AB44" s="142" t="s">
        <v>222</v>
      </c>
      <c r="AC44" s="142" t="s">
        <v>222</v>
      </c>
      <c r="AD44" s="216">
        <v>0</v>
      </c>
      <c r="AE44" s="216">
        <v>0</v>
      </c>
      <c r="AF44" s="216">
        <v>0</v>
      </c>
      <c r="AG44" s="154" t="s">
        <v>222</v>
      </c>
      <c r="AH44" s="154" t="s">
        <v>222</v>
      </c>
      <c r="AI44" s="229">
        <v>3269</v>
      </c>
      <c r="AJ44" s="246">
        <v>1</v>
      </c>
      <c r="AK44" s="142" t="s">
        <v>222</v>
      </c>
      <c r="AL44" s="142" t="s">
        <v>21</v>
      </c>
      <c r="AM44" s="153" t="s">
        <v>21</v>
      </c>
      <c r="AN44" s="142" t="s">
        <v>21</v>
      </c>
      <c r="AO44" s="142" t="s">
        <v>222</v>
      </c>
      <c r="AP44" s="151" t="s">
        <v>225</v>
      </c>
      <c r="AQ44" s="142" t="s">
        <v>222</v>
      </c>
      <c r="AR44" s="142" t="s">
        <v>222</v>
      </c>
      <c r="AS44" s="155" t="s">
        <v>222</v>
      </c>
      <c r="AT44" s="155" t="s">
        <v>222</v>
      </c>
      <c r="AU44" s="156" t="s">
        <v>222</v>
      </c>
      <c r="AV44" s="156" t="s">
        <v>222</v>
      </c>
      <c r="AW44" s="143" t="s">
        <v>222</v>
      </c>
      <c r="AX44" s="143" t="s">
        <v>222</v>
      </c>
      <c r="AY44" s="143" t="s">
        <v>222</v>
      </c>
      <c r="AZ44" s="143" t="s">
        <v>222</v>
      </c>
      <c r="BA44" s="241" t="s">
        <v>21</v>
      </c>
      <c r="BB44" s="241" t="s">
        <v>21</v>
      </c>
      <c r="BC44" s="143" t="s">
        <v>21</v>
      </c>
      <c r="BD44" s="143" t="s">
        <v>21</v>
      </c>
      <c r="BE44" s="143" t="s">
        <v>21</v>
      </c>
      <c r="BF44" s="143" t="s">
        <v>222</v>
      </c>
    </row>
    <row r="45" spans="1:58" ht="30" x14ac:dyDescent="0.25">
      <c r="A45" s="142">
        <v>42</v>
      </c>
      <c r="B45" s="164">
        <v>9227192</v>
      </c>
      <c r="C45" s="144" t="s">
        <v>219</v>
      </c>
      <c r="D45" s="165">
        <v>306</v>
      </c>
      <c r="E45" s="142" t="s">
        <v>222</v>
      </c>
      <c r="F45" s="145" t="s">
        <v>220</v>
      </c>
      <c r="G45" s="142">
        <v>380612</v>
      </c>
      <c r="H45" s="157" t="s">
        <v>285</v>
      </c>
      <c r="I45" s="158">
        <v>42033</v>
      </c>
      <c r="J45" s="150" t="s">
        <v>222</v>
      </c>
      <c r="K45" s="166">
        <v>980</v>
      </c>
      <c r="L45" s="150" t="s">
        <v>222</v>
      </c>
      <c r="M45" s="150" t="s">
        <v>222</v>
      </c>
      <c r="N45" s="150" t="s">
        <v>222</v>
      </c>
      <c r="O45" s="161" t="s">
        <v>277</v>
      </c>
      <c r="P45" s="150" t="s">
        <v>222</v>
      </c>
      <c r="Q45" s="162" t="s">
        <v>21</v>
      </c>
      <c r="R45" s="152">
        <f t="shared" ref="R45:R64" si="5">SUM(S45:V45)</f>
        <v>2600</v>
      </c>
      <c r="S45" s="152">
        <v>2600</v>
      </c>
      <c r="T45" s="152">
        <v>0</v>
      </c>
      <c r="U45" s="152">
        <v>0</v>
      </c>
      <c r="V45" s="216">
        <v>0</v>
      </c>
      <c r="W45" s="217">
        <f t="shared" ref="W45:W64" si="6">IF(K45=840,ROUND(R45/36.5686,2),IF(K45=978,ROUND(R45/39.7903,2),IF(K45=980,R45,"уточнити валюту")))</f>
        <v>2600</v>
      </c>
      <c r="X45" s="217">
        <v>1083.33</v>
      </c>
      <c r="Y45" s="163" t="s">
        <v>21</v>
      </c>
      <c r="Z45" s="142" t="s">
        <v>222</v>
      </c>
      <c r="AA45" s="142" t="s">
        <v>222</v>
      </c>
      <c r="AB45" s="142" t="s">
        <v>222</v>
      </c>
      <c r="AC45" s="142" t="s">
        <v>222</v>
      </c>
      <c r="AD45" s="216">
        <v>0</v>
      </c>
      <c r="AE45" s="216">
        <v>0</v>
      </c>
      <c r="AF45" s="216">
        <v>0</v>
      </c>
      <c r="AG45" s="154" t="s">
        <v>222</v>
      </c>
      <c r="AH45" s="154" t="s">
        <v>222</v>
      </c>
      <c r="AI45" s="229">
        <v>3319</v>
      </c>
      <c r="AJ45" s="246">
        <v>1</v>
      </c>
      <c r="AK45" s="142" t="s">
        <v>222</v>
      </c>
      <c r="AL45" s="142" t="s">
        <v>21</v>
      </c>
      <c r="AM45" s="153" t="s">
        <v>21</v>
      </c>
      <c r="AN45" s="142" t="s">
        <v>21</v>
      </c>
      <c r="AO45" s="142" t="s">
        <v>222</v>
      </c>
      <c r="AP45" s="151" t="s">
        <v>225</v>
      </c>
      <c r="AQ45" s="142" t="s">
        <v>222</v>
      </c>
      <c r="AR45" s="142" t="s">
        <v>222</v>
      </c>
      <c r="AS45" s="155" t="s">
        <v>222</v>
      </c>
      <c r="AT45" s="155" t="s">
        <v>222</v>
      </c>
      <c r="AU45" s="156" t="s">
        <v>222</v>
      </c>
      <c r="AV45" s="156" t="s">
        <v>222</v>
      </c>
      <c r="AW45" s="143" t="s">
        <v>222</v>
      </c>
      <c r="AX45" s="143" t="s">
        <v>222</v>
      </c>
      <c r="AY45" s="143" t="s">
        <v>222</v>
      </c>
      <c r="AZ45" s="143" t="s">
        <v>222</v>
      </c>
      <c r="BA45" s="241" t="s">
        <v>21</v>
      </c>
      <c r="BB45" s="241" t="s">
        <v>21</v>
      </c>
      <c r="BC45" s="143" t="s">
        <v>21</v>
      </c>
      <c r="BD45" s="143" t="s">
        <v>21</v>
      </c>
      <c r="BE45" s="143" t="s">
        <v>21</v>
      </c>
      <c r="BF45" s="143" t="s">
        <v>222</v>
      </c>
    </row>
    <row r="46" spans="1:58" ht="30" x14ac:dyDescent="0.25">
      <c r="A46" s="142">
        <v>43</v>
      </c>
      <c r="B46" s="164">
        <v>9227098</v>
      </c>
      <c r="C46" s="144" t="s">
        <v>219</v>
      </c>
      <c r="D46" s="160">
        <v>311</v>
      </c>
      <c r="E46" s="142" t="s">
        <v>222</v>
      </c>
      <c r="F46" s="145" t="s">
        <v>220</v>
      </c>
      <c r="G46" s="142">
        <v>380612</v>
      </c>
      <c r="H46" s="157" t="s">
        <v>286</v>
      </c>
      <c r="I46" s="171">
        <v>42306</v>
      </c>
      <c r="J46" s="150" t="s">
        <v>222</v>
      </c>
      <c r="K46" s="164">
        <v>980</v>
      </c>
      <c r="L46" s="150" t="s">
        <v>222</v>
      </c>
      <c r="M46" s="150" t="s">
        <v>222</v>
      </c>
      <c r="N46" s="150" t="s">
        <v>222</v>
      </c>
      <c r="O46" s="161" t="s">
        <v>277</v>
      </c>
      <c r="P46" s="150" t="s">
        <v>222</v>
      </c>
      <c r="Q46" s="162" t="s">
        <v>21</v>
      </c>
      <c r="R46" s="152">
        <f t="shared" si="5"/>
        <v>36947.96</v>
      </c>
      <c r="S46" s="152">
        <v>36947.96</v>
      </c>
      <c r="T46" s="152">
        <v>0</v>
      </c>
      <c r="U46" s="152">
        <v>0</v>
      </c>
      <c r="V46" s="216">
        <v>0</v>
      </c>
      <c r="W46" s="217">
        <f t="shared" si="6"/>
        <v>36947.96</v>
      </c>
      <c r="X46" s="217">
        <v>34219</v>
      </c>
      <c r="Y46" s="163" t="s">
        <v>21</v>
      </c>
      <c r="Z46" s="142" t="s">
        <v>222</v>
      </c>
      <c r="AA46" s="142" t="s">
        <v>222</v>
      </c>
      <c r="AB46" s="142" t="s">
        <v>222</v>
      </c>
      <c r="AC46" s="142" t="s">
        <v>222</v>
      </c>
      <c r="AD46" s="216">
        <v>0</v>
      </c>
      <c r="AE46" s="216">
        <v>0</v>
      </c>
      <c r="AF46" s="216">
        <v>0</v>
      </c>
      <c r="AG46" s="223">
        <v>42306</v>
      </c>
      <c r="AH46" s="216">
        <v>14237.8</v>
      </c>
      <c r="AI46" s="229">
        <v>3046</v>
      </c>
      <c r="AJ46" s="246">
        <v>2</v>
      </c>
      <c r="AK46" s="142" t="s">
        <v>222</v>
      </c>
      <c r="AL46" s="142" t="s">
        <v>21</v>
      </c>
      <c r="AM46" s="153" t="s">
        <v>21</v>
      </c>
      <c r="AN46" s="142" t="s">
        <v>21</v>
      </c>
      <c r="AO46" s="142" t="s">
        <v>222</v>
      </c>
      <c r="AP46" s="151" t="s">
        <v>225</v>
      </c>
      <c r="AQ46" s="142" t="s">
        <v>222</v>
      </c>
      <c r="AR46" s="142" t="s">
        <v>222</v>
      </c>
      <c r="AS46" s="155" t="s">
        <v>222</v>
      </c>
      <c r="AT46" s="155" t="s">
        <v>222</v>
      </c>
      <c r="AU46" s="156" t="s">
        <v>222</v>
      </c>
      <c r="AV46" s="156" t="s">
        <v>222</v>
      </c>
      <c r="AW46" s="143" t="s">
        <v>222</v>
      </c>
      <c r="AX46" s="143" t="s">
        <v>222</v>
      </c>
      <c r="AY46" s="143" t="s">
        <v>222</v>
      </c>
      <c r="AZ46" s="143" t="s">
        <v>222</v>
      </c>
      <c r="BA46" s="241" t="s">
        <v>21</v>
      </c>
      <c r="BB46" s="241" t="s">
        <v>21</v>
      </c>
      <c r="BC46" s="143" t="s">
        <v>21</v>
      </c>
      <c r="BD46" s="143" t="s">
        <v>21</v>
      </c>
      <c r="BE46" s="143" t="s">
        <v>21</v>
      </c>
      <c r="BF46" s="143" t="s">
        <v>222</v>
      </c>
    </row>
    <row r="47" spans="1:58" ht="60" x14ac:dyDescent="0.25">
      <c r="A47" s="142">
        <v>44</v>
      </c>
      <c r="B47" s="164">
        <v>9227105</v>
      </c>
      <c r="C47" s="144" t="s">
        <v>219</v>
      </c>
      <c r="D47" s="160">
        <v>302</v>
      </c>
      <c r="E47" s="142" t="s">
        <v>222</v>
      </c>
      <c r="F47" s="145" t="s">
        <v>220</v>
      </c>
      <c r="G47" s="142">
        <v>380612</v>
      </c>
      <c r="H47" s="157" t="s">
        <v>287</v>
      </c>
      <c r="I47" s="171">
        <v>41757</v>
      </c>
      <c r="J47" s="150" t="s">
        <v>222</v>
      </c>
      <c r="K47" s="164">
        <v>980</v>
      </c>
      <c r="L47" s="150" t="s">
        <v>222</v>
      </c>
      <c r="M47" s="150" t="s">
        <v>222</v>
      </c>
      <c r="N47" s="150" t="s">
        <v>222</v>
      </c>
      <c r="O47" s="161" t="s">
        <v>277</v>
      </c>
      <c r="P47" s="197" t="s">
        <v>406</v>
      </c>
      <c r="Q47" s="162" t="s">
        <v>21</v>
      </c>
      <c r="R47" s="152">
        <f t="shared" si="5"/>
        <v>50</v>
      </c>
      <c r="S47" s="152">
        <v>50</v>
      </c>
      <c r="T47" s="152">
        <v>0</v>
      </c>
      <c r="U47" s="152">
        <v>0</v>
      </c>
      <c r="V47" s="216">
        <v>0</v>
      </c>
      <c r="W47" s="217">
        <f t="shared" si="6"/>
        <v>50</v>
      </c>
      <c r="X47" s="217">
        <v>25</v>
      </c>
      <c r="Y47" s="163" t="s">
        <v>21</v>
      </c>
      <c r="Z47" s="142" t="s">
        <v>222</v>
      </c>
      <c r="AA47" s="142" t="s">
        <v>222</v>
      </c>
      <c r="AB47" s="142" t="s">
        <v>222</v>
      </c>
      <c r="AC47" s="142" t="s">
        <v>222</v>
      </c>
      <c r="AD47" s="216">
        <v>0</v>
      </c>
      <c r="AE47" s="216">
        <v>0</v>
      </c>
      <c r="AF47" s="216">
        <v>0</v>
      </c>
      <c r="AG47" s="154" t="s">
        <v>222</v>
      </c>
      <c r="AH47" s="154" t="s">
        <v>222</v>
      </c>
      <c r="AI47" s="229">
        <v>3595</v>
      </c>
      <c r="AJ47" s="246">
        <v>1</v>
      </c>
      <c r="AK47" s="142" t="s">
        <v>222</v>
      </c>
      <c r="AL47" s="142" t="s">
        <v>21</v>
      </c>
      <c r="AM47" s="153" t="s">
        <v>21</v>
      </c>
      <c r="AN47" s="142" t="s">
        <v>21</v>
      </c>
      <c r="AO47" s="142" t="s">
        <v>222</v>
      </c>
      <c r="AP47" s="151" t="s">
        <v>225</v>
      </c>
      <c r="AQ47" s="142" t="s">
        <v>222</v>
      </c>
      <c r="AR47" s="142" t="s">
        <v>222</v>
      </c>
      <c r="AS47" s="155" t="s">
        <v>222</v>
      </c>
      <c r="AT47" s="155" t="s">
        <v>222</v>
      </c>
      <c r="AU47" s="156" t="s">
        <v>222</v>
      </c>
      <c r="AV47" s="156" t="s">
        <v>222</v>
      </c>
      <c r="AW47" s="143" t="s">
        <v>222</v>
      </c>
      <c r="AX47" s="143" t="s">
        <v>222</v>
      </c>
      <c r="AY47" s="143" t="s">
        <v>222</v>
      </c>
      <c r="AZ47" s="143" t="s">
        <v>222</v>
      </c>
      <c r="BA47" s="241" t="s">
        <v>21</v>
      </c>
      <c r="BB47" s="241" t="s">
        <v>21</v>
      </c>
      <c r="BC47" s="143" t="s">
        <v>21</v>
      </c>
      <c r="BD47" s="143" t="s">
        <v>21</v>
      </c>
      <c r="BE47" s="143" t="s">
        <v>21</v>
      </c>
      <c r="BF47" s="143" t="s">
        <v>222</v>
      </c>
    </row>
    <row r="48" spans="1:58" ht="60" x14ac:dyDescent="0.25">
      <c r="A48" s="142">
        <v>45</v>
      </c>
      <c r="B48" s="164">
        <v>9227107</v>
      </c>
      <c r="C48" s="144" t="s">
        <v>219</v>
      </c>
      <c r="D48" s="160">
        <v>302</v>
      </c>
      <c r="E48" s="142" t="s">
        <v>222</v>
      </c>
      <c r="F48" s="145" t="s">
        <v>220</v>
      </c>
      <c r="G48" s="142">
        <v>380612</v>
      </c>
      <c r="H48" s="157" t="s">
        <v>288</v>
      </c>
      <c r="I48" s="158">
        <v>41976</v>
      </c>
      <c r="J48" s="150" t="s">
        <v>222</v>
      </c>
      <c r="K48" s="166">
        <v>980</v>
      </c>
      <c r="L48" s="150" t="s">
        <v>222</v>
      </c>
      <c r="M48" s="150" t="s">
        <v>222</v>
      </c>
      <c r="N48" s="150" t="s">
        <v>222</v>
      </c>
      <c r="O48" s="161" t="s">
        <v>277</v>
      </c>
      <c r="P48" s="197" t="s">
        <v>406</v>
      </c>
      <c r="Q48" s="162" t="s">
        <v>21</v>
      </c>
      <c r="R48" s="152">
        <f t="shared" si="5"/>
        <v>50</v>
      </c>
      <c r="S48" s="152">
        <v>50</v>
      </c>
      <c r="T48" s="152">
        <v>0</v>
      </c>
      <c r="U48" s="152">
        <v>0</v>
      </c>
      <c r="V48" s="216">
        <v>0</v>
      </c>
      <c r="W48" s="217">
        <f t="shared" si="6"/>
        <v>50</v>
      </c>
      <c r="X48" s="217">
        <v>25</v>
      </c>
      <c r="Y48" s="163" t="s">
        <v>21</v>
      </c>
      <c r="Z48" s="142" t="s">
        <v>222</v>
      </c>
      <c r="AA48" s="142" t="s">
        <v>222</v>
      </c>
      <c r="AB48" s="142" t="s">
        <v>222</v>
      </c>
      <c r="AC48" s="142" t="s">
        <v>222</v>
      </c>
      <c r="AD48" s="216">
        <v>0</v>
      </c>
      <c r="AE48" s="216">
        <v>0</v>
      </c>
      <c r="AF48" s="216">
        <v>0</v>
      </c>
      <c r="AG48" s="154" t="s">
        <v>222</v>
      </c>
      <c r="AH48" s="154" t="s">
        <v>222</v>
      </c>
      <c r="AI48" s="229">
        <v>3376</v>
      </c>
      <c r="AJ48" s="246">
        <v>1</v>
      </c>
      <c r="AK48" s="142" t="s">
        <v>222</v>
      </c>
      <c r="AL48" s="142" t="s">
        <v>21</v>
      </c>
      <c r="AM48" s="153" t="s">
        <v>21</v>
      </c>
      <c r="AN48" s="142" t="s">
        <v>21</v>
      </c>
      <c r="AO48" s="142" t="s">
        <v>222</v>
      </c>
      <c r="AP48" s="151" t="s">
        <v>225</v>
      </c>
      <c r="AQ48" s="142" t="s">
        <v>222</v>
      </c>
      <c r="AR48" s="142" t="s">
        <v>222</v>
      </c>
      <c r="AS48" s="155" t="s">
        <v>222</v>
      </c>
      <c r="AT48" s="155" t="s">
        <v>222</v>
      </c>
      <c r="AU48" s="156" t="s">
        <v>222</v>
      </c>
      <c r="AV48" s="156" t="s">
        <v>222</v>
      </c>
      <c r="AW48" s="143" t="s">
        <v>222</v>
      </c>
      <c r="AX48" s="143" t="s">
        <v>222</v>
      </c>
      <c r="AY48" s="143" t="s">
        <v>222</v>
      </c>
      <c r="AZ48" s="143" t="s">
        <v>222</v>
      </c>
      <c r="BA48" s="241" t="s">
        <v>21</v>
      </c>
      <c r="BB48" s="241" t="s">
        <v>21</v>
      </c>
      <c r="BC48" s="143" t="s">
        <v>21</v>
      </c>
      <c r="BD48" s="143" t="s">
        <v>21</v>
      </c>
      <c r="BE48" s="143" t="s">
        <v>21</v>
      </c>
      <c r="BF48" s="143" t="s">
        <v>222</v>
      </c>
    </row>
    <row r="49" spans="1:58" ht="60" x14ac:dyDescent="0.25">
      <c r="A49" s="142">
        <v>46</v>
      </c>
      <c r="B49" s="164">
        <v>9227108</v>
      </c>
      <c r="C49" s="144" t="s">
        <v>219</v>
      </c>
      <c r="D49" s="160">
        <v>302</v>
      </c>
      <c r="E49" s="142" t="s">
        <v>222</v>
      </c>
      <c r="F49" s="145" t="s">
        <v>220</v>
      </c>
      <c r="G49" s="142">
        <v>380612</v>
      </c>
      <c r="H49" s="157" t="s">
        <v>289</v>
      </c>
      <c r="I49" s="158">
        <v>41978</v>
      </c>
      <c r="J49" s="150" t="s">
        <v>222</v>
      </c>
      <c r="K49" s="166">
        <v>980</v>
      </c>
      <c r="L49" s="150" t="s">
        <v>222</v>
      </c>
      <c r="M49" s="150" t="s">
        <v>222</v>
      </c>
      <c r="N49" s="150" t="s">
        <v>222</v>
      </c>
      <c r="O49" s="161" t="s">
        <v>277</v>
      </c>
      <c r="P49" s="197" t="s">
        <v>406</v>
      </c>
      <c r="Q49" s="162" t="s">
        <v>21</v>
      </c>
      <c r="R49" s="152">
        <f t="shared" si="5"/>
        <v>50</v>
      </c>
      <c r="S49" s="152">
        <v>50</v>
      </c>
      <c r="T49" s="152">
        <v>0</v>
      </c>
      <c r="U49" s="152">
        <v>0</v>
      </c>
      <c r="V49" s="216">
        <v>0</v>
      </c>
      <c r="W49" s="217">
        <f t="shared" si="6"/>
        <v>50</v>
      </c>
      <c r="X49" s="217">
        <v>12.5</v>
      </c>
      <c r="Y49" s="163" t="s">
        <v>21</v>
      </c>
      <c r="Z49" s="142" t="s">
        <v>222</v>
      </c>
      <c r="AA49" s="142" t="s">
        <v>222</v>
      </c>
      <c r="AB49" s="142" t="s">
        <v>222</v>
      </c>
      <c r="AC49" s="142" t="s">
        <v>222</v>
      </c>
      <c r="AD49" s="216">
        <v>0</v>
      </c>
      <c r="AE49" s="216">
        <v>0</v>
      </c>
      <c r="AF49" s="216">
        <v>0</v>
      </c>
      <c r="AG49" s="154" t="s">
        <v>222</v>
      </c>
      <c r="AH49" s="154" t="s">
        <v>222</v>
      </c>
      <c r="AI49" s="229">
        <v>3374</v>
      </c>
      <c r="AJ49" s="246">
        <v>1</v>
      </c>
      <c r="AK49" s="142" t="s">
        <v>222</v>
      </c>
      <c r="AL49" s="142" t="s">
        <v>21</v>
      </c>
      <c r="AM49" s="153" t="s">
        <v>21</v>
      </c>
      <c r="AN49" s="142" t="s">
        <v>21</v>
      </c>
      <c r="AO49" s="142" t="s">
        <v>222</v>
      </c>
      <c r="AP49" s="151" t="s">
        <v>225</v>
      </c>
      <c r="AQ49" s="142" t="s">
        <v>222</v>
      </c>
      <c r="AR49" s="142" t="s">
        <v>222</v>
      </c>
      <c r="AS49" s="155" t="s">
        <v>222</v>
      </c>
      <c r="AT49" s="155" t="s">
        <v>222</v>
      </c>
      <c r="AU49" s="156" t="s">
        <v>222</v>
      </c>
      <c r="AV49" s="156" t="s">
        <v>222</v>
      </c>
      <c r="AW49" s="143" t="s">
        <v>222</v>
      </c>
      <c r="AX49" s="143" t="s">
        <v>222</v>
      </c>
      <c r="AY49" s="143" t="s">
        <v>222</v>
      </c>
      <c r="AZ49" s="143" t="s">
        <v>222</v>
      </c>
      <c r="BA49" s="241" t="s">
        <v>21</v>
      </c>
      <c r="BB49" s="241" t="s">
        <v>21</v>
      </c>
      <c r="BC49" s="143" t="s">
        <v>21</v>
      </c>
      <c r="BD49" s="143" t="s">
        <v>21</v>
      </c>
      <c r="BE49" s="143" t="s">
        <v>21</v>
      </c>
      <c r="BF49" s="143" t="s">
        <v>222</v>
      </c>
    </row>
    <row r="50" spans="1:58" ht="60" x14ac:dyDescent="0.25">
      <c r="A50" s="142">
        <v>47</v>
      </c>
      <c r="B50" s="164">
        <v>9227106</v>
      </c>
      <c r="C50" s="144" t="s">
        <v>219</v>
      </c>
      <c r="D50" s="160">
        <v>302</v>
      </c>
      <c r="E50" s="142" t="s">
        <v>222</v>
      </c>
      <c r="F50" s="145" t="s">
        <v>220</v>
      </c>
      <c r="G50" s="142">
        <v>380612</v>
      </c>
      <c r="H50" s="157" t="s">
        <v>290</v>
      </c>
      <c r="I50" s="158">
        <v>41975</v>
      </c>
      <c r="J50" s="150" t="s">
        <v>222</v>
      </c>
      <c r="K50" s="166">
        <v>980</v>
      </c>
      <c r="L50" s="150" t="s">
        <v>222</v>
      </c>
      <c r="M50" s="150" t="s">
        <v>222</v>
      </c>
      <c r="N50" s="150" t="s">
        <v>222</v>
      </c>
      <c r="O50" s="161" t="s">
        <v>277</v>
      </c>
      <c r="P50" s="197" t="s">
        <v>406</v>
      </c>
      <c r="Q50" s="162" t="s">
        <v>21</v>
      </c>
      <c r="R50" s="152">
        <f t="shared" si="5"/>
        <v>50</v>
      </c>
      <c r="S50" s="152">
        <v>50</v>
      </c>
      <c r="T50" s="152">
        <v>0</v>
      </c>
      <c r="U50" s="152">
        <v>0</v>
      </c>
      <c r="V50" s="216">
        <v>0</v>
      </c>
      <c r="W50" s="217">
        <f t="shared" si="6"/>
        <v>50</v>
      </c>
      <c r="X50" s="217">
        <v>25</v>
      </c>
      <c r="Y50" s="163" t="s">
        <v>21</v>
      </c>
      <c r="Z50" s="142" t="s">
        <v>222</v>
      </c>
      <c r="AA50" s="142" t="s">
        <v>222</v>
      </c>
      <c r="AB50" s="142" t="s">
        <v>222</v>
      </c>
      <c r="AC50" s="142" t="s">
        <v>222</v>
      </c>
      <c r="AD50" s="216">
        <v>0</v>
      </c>
      <c r="AE50" s="216">
        <v>0</v>
      </c>
      <c r="AF50" s="216">
        <v>0</v>
      </c>
      <c r="AG50" s="154" t="s">
        <v>222</v>
      </c>
      <c r="AH50" s="154" t="s">
        <v>222</v>
      </c>
      <c r="AI50" s="229">
        <v>3377</v>
      </c>
      <c r="AJ50" s="246">
        <v>1</v>
      </c>
      <c r="AK50" s="142" t="s">
        <v>222</v>
      </c>
      <c r="AL50" s="142" t="s">
        <v>21</v>
      </c>
      <c r="AM50" s="153" t="s">
        <v>21</v>
      </c>
      <c r="AN50" s="142" t="s">
        <v>21</v>
      </c>
      <c r="AO50" s="142" t="s">
        <v>222</v>
      </c>
      <c r="AP50" s="151" t="s">
        <v>225</v>
      </c>
      <c r="AQ50" s="142" t="s">
        <v>222</v>
      </c>
      <c r="AR50" s="142" t="s">
        <v>222</v>
      </c>
      <c r="AS50" s="155" t="s">
        <v>222</v>
      </c>
      <c r="AT50" s="155" t="s">
        <v>222</v>
      </c>
      <c r="AU50" s="156" t="s">
        <v>222</v>
      </c>
      <c r="AV50" s="156" t="s">
        <v>222</v>
      </c>
      <c r="AW50" s="143" t="s">
        <v>222</v>
      </c>
      <c r="AX50" s="143" t="s">
        <v>222</v>
      </c>
      <c r="AY50" s="143" t="s">
        <v>222</v>
      </c>
      <c r="AZ50" s="143" t="s">
        <v>222</v>
      </c>
      <c r="BA50" s="241" t="s">
        <v>21</v>
      </c>
      <c r="BB50" s="241" t="s">
        <v>21</v>
      </c>
      <c r="BC50" s="143" t="s">
        <v>21</v>
      </c>
      <c r="BD50" s="143" t="s">
        <v>21</v>
      </c>
      <c r="BE50" s="143" t="s">
        <v>21</v>
      </c>
      <c r="BF50" s="143" t="s">
        <v>222</v>
      </c>
    </row>
    <row r="51" spans="1:58" ht="60" x14ac:dyDescent="0.25">
      <c r="A51" s="142">
        <v>48</v>
      </c>
      <c r="B51" s="164">
        <v>9227104</v>
      </c>
      <c r="C51" s="144" t="s">
        <v>219</v>
      </c>
      <c r="D51" s="160">
        <v>302</v>
      </c>
      <c r="E51" s="142" t="s">
        <v>222</v>
      </c>
      <c r="F51" s="145" t="s">
        <v>220</v>
      </c>
      <c r="G51" s="142">
        <v>380612</v>
      </c>
      <c r="H51" s="157" t="s">
        <v>291</v>
      </c>
      <c r="I51" s="158">
        <v>41975</v>
      </c>
      <c r="J51" s="150" t="s">
        <v>222</v>
      </c>
      <c r="K51" s="166">
        <v>980</v>
      </c>
      <c r="L51" s="150" t="s">
        <v>222</v>
      </c>
      <c r="M51" s="150" t="s">
        <v>222</v>
      </c>
      <c r="N51" s="150" t="s">
        <v>222</v>
      </c>
      <c r="O51" s="161" t="s">
        <v>277</v>
      </c>
      <c r="P51" s="197" t="s">
        <v>406</v>
      </c>
      <c r="Q51" s="162" t="s">
        <v>21</v>
      </c>
      <c r="R51" s="152">
        <f t="shared" si="5"/>
        <v>50</v>
      </c>
      <c r="S51" s="152">
        <v>50</v>
      </c>
      <c r="T51" s="152">
        <v>0</v>
      </c>
      <c r="U51" s="152">
        <v>0</v>
      </c>
      <c r="V51" s="216">
        <v>0</v>
      </c>
      <c r="W51" s="217">
        <f t="shared" si="6"/>
        <v>50</v>
      </c>
      <c r="X51" s="217">
        <v>25</v>
      </c>
      <c r="Y51" s="163" t="s">
        <v>21</v>
      </c>
      <c r="Z51" s="142" t="s">
        <v>222</v>
      </c>
      <c r="AA51" s="142" t="s">
        <v>222</v>
      </c>
      <c r="AB51" s="142" t="s">
        <v>222</v>
      </c>
      <c r="AC51" s="142" t="s">
        <v>222</v>
      </c>
      <c r="AD51" s="216">
        <v>0</v>
      </c>
      <c r="AE51" s="216">
        <v>0</v>
      </c>
      <c r="AF51" s="216">
        <v>0</v>
      </c>
      <c r="AG51" s="154" t="s">
        <v>222</v>
      </c>
      <c r="AH51" s="154" t="s">
        <v>222</v>
      </c>
      <c r="AI51" s="229">
        <v>3377</v>
      </c>
      <c r="AJ51" s="246">
        <v>1</v>
      </c>
      <c r="AK51" s="142" t="s">
        <v>222</v>
      </c>
      <c r="AL51" s="142" t="s">
        <v>21</v>
      </c>
      <c r="AM51" s="153" t="s">
        <v>21</v>
      </c>
      <c r="AN51" s="142" t="s">
        <v>21</v>
      </c>
      <c r="AO51" s="142" t="s">
        <v>222</v>
      </c>
      <c r="AP51" s="151" t="s">
        <v>225</v>
      </c>
      <c r="AQ51" s="142" t="s">
        <v>222</v>
      </c>
      <c r="AR51" s="142" t="s">
        <v>222</v>
      </c>
      <c r="AS51" s="155" t="s">
        <v>222</v>
      </c>
      <c r="AT51" s="155" t="s">
        <v>222</v>
      </c>
      <c r="AU51" s="156" t="s">
        <v>222</v>
      </c>
      <c r="AV51" s="156" t="s">
        <v>222</v>
      </c>
      <c r="AW51" s="143" t="s">
        <v>222</v>
      </c>
      <c r="AX51" s="143" t="s">
        <v>222</v>
      </c>
      <c r="AY51" s="143" t="s">
        <v>222</v>
      </c>
      <c r="AZ51" s="143" t="s">
        <v>222</v>
      </c>
      <c r="BA51" s="241" t="s">
        <v>21</v>
      </c>
      <c r="BB51" s="241" t="s">
        <v>21</v>
      </c>
      <c r="BC51" s="143" t="s">
        <v>21</v>
      </c>
      <c r="BD51" s="143" t="s">
        <v>21</v>
      </c>
      <c r="BE51" s="143" t="s">
        <v>21</v>
      </c>
      <c r="BF51" s="143" t="s">
        <v>222</v>
      </c>
    </row>
    <row r="52" spans="1:58" ht="45" x14ac:dyDescent="0.25">
      <c r="A52" s="142">
        <v>49</v>
      </c>
      <c r="B52" s="164">
        <v>9227120</v>
      </c>
      <c r="C52" s="144" t="s">
        <v>219</v>
      </c>
      <c r="D52" s="160">
        <v>302</v>
      </c>
      <c r="E52" s="142" t="s">
        <v>222</v>
      </c>
      <c r="F52" s="145" t="s">
        <v>220</v>
      </c>
      <c r="G52" s="142">
        <v>380612</v>
      </c>
      <c r="H52" s="157" t="s">
        <v>292</v>
      </c>
      <c r="I52" s="158">
        <v>41975</v>
      </c>
      <c r="J52" s="150" t="s">
        <v>222</v>
      </c>
      <c r="K52" s="166">
        <v>980</v>
      </c>
      <c r="L52" s="150" t="s">
        <v>222</v>
      </c>
      <c r="M52" s="150" t="s">
        <v>222</v>
      </c>
      <c r="N52" s="150" t="s">
        <v>222</v>
      </c>
      <c r="O52" s="161" t="s">
        <v>277</v>
      </c>
      <c r="P52" s="197" t="s">
        <v>407</v>
      </c>
      <c r="Q52" s="162" t="s">
        <v>21</v>
      </c>
      <c r="R52" s="152">
        <f t="shared" si="5"/>
        <v>70</v>
      </c>
      <c r="S52" s="152">
        <v>70</v>
      </c>
      <c r="T52" s="152">
        <v>0</v>
      </c>
      <c r="U52" s="152">
        <v>0</v>
      </c>
      <c r="V52" s="216">
        <v>0</v>
      </c>
      <c r="W52" s="217">
        <f t="shared" si="6"/>
        <v>70</v>
      </c>
      <c r="X52" s="217">
        <v>35</v>
      </c>
      <c r="Y52" s="163" t="s">
        <v>21</v>
      </c>
      <c r="Z52" s="142" t="s">
        <v>222</v>
      </c>
      <c r="AA52" s="142" t="s">
        <v>222</v>
      </c>
      <c r="AB52" s="142" t="s">
        <v>222</v>
      </c>
      <c r="AC52" s="142" t="s">
        <v>222</v>
      </c>
      <c r="AD52" s="216">
        <v>0</v>
      </c>
      <c r="AE52" s="216">
        <v>0</v>
      </c>
      <c r="AF52" s="216">
        <v>0</v>
      </c>
      <c r="AG52" s="154" t="s">
        <v>222</v>
      </c>
      <c r="AH52" s="154" t="s">
        <v>222</v>
      </c>
      <c r="AI52" s="229">
        <v>3377</v>
      </c>
      <c r="AJ52" s="246">
        <v>1</v>
      </c>
      <c r="AK52" s="142" t="s">
        <v>222</v>
      </c>
      <c r="AL52" s="142" t="s">
        <v>21</v>
      </c>
      <c r="AM52" s="153" t="s">
        <v>21</v>
      </c>
      <c r="AN52" s="142" t="s">
        <v>21</v>
      </c>
      <c r="AO52" s="142" t="s">
        <v>222</v>
      </c>
      <c r="AP52" s="151" t="s">
        <v>225</v>
      </c>
      <c r="AQ52" s="142" t="s">
        <v>222</v>
      </c>
      <c r="AR52" s="142" t="s">
        <v>222</v>
      </c>
      <c r="AS52" s="155" t="s">
        <v>222</v>
      </c>
      <c r="AT52" s="155" t="s">
        <v>222</v>
      </c>
      <c r="AU52" s="156" t="s">
        <v>222</v>
      </c>
      <c r="AV52" s="156" t="s">
        <v>222</v>
      </c>
      <c r="AW52" s="143" t="s">
        <v>222</v>
      </c>
      <c r="AX52" s="143" t="s">
        <v>222</v>
      </c>
      <c r="AY52" s="143" t="s">
        <v>222</v>
      </c>
      <c r="AZ52" s="143" t="s">
        <v>222</v>
      </c>
      <c r="BA52" s="241" t="s">
        <v>21</v>
      </c>
      <c r="BB52" s="241" t="s">
        <v>21</v>
      </c>
      <c r="BC52" s="143" t="s">
        <v>21</v>
      </c>
      <c r="BD52" s="143" t="s">
        <v>21</v>
      </c>
      <c r="BE52" s="143" t="s">
        <v>21</v>
      </c>
      <c r="BF52" s="143" t="s">
        <v>222</v>
      </c>
    </row>
    <row r="53" spans="1:58" ht="45" x14ac:dyDescent="0.25">
      <c r="A53" s="142">
        <v>50</v>
      </c>
      <c r="B53" s="164">
        <v>9227118</v>
      </c>
      <c r="C53" s="144" t="s">
        <v>219</v>
      </c>
      <c r="D53" s="160">
        <v>302</v>
      </c>
      <c r="E53" s="142" t="s">
        <v>222</v>
      </c>
      <c r="F53" s="145" t="s">
        <v>220</v>
      </c>
      <c r="G53" s="142">
        <v>380612</v>
      </c>
      <c r="H53" s="157" t="s">
        <v>293</v>
      </c>
      <c r="I53" s="158">
        <v>42024</v>
      </c>
      <c r="J53" s="150" t="s">
        <v>222</v>
      </c>
      <c r="K53" s="166">
        <v>980</v>
      </c>
      <c r="L53" s="150" t="s">
        <v>222</v>
      </c>
      <c r="M53" s="150" t="s">
        <v>222</v>
      </c>
      <c r="N53" s="150" t="s">
        <v>222</v>
      </c>
      <c r="O53" s="161" t="s">
        <v>277</v>
      </c>
      <c r="P53" s="197" t="s">
        <v>407</v>
      </c>
      <c r="Q53" s="162" t="s">
        <v>21</v>
      </c>
      <c r="R53" s="152">
        <f t="shared" si="5"/>
        <v>70</v>
      </c>
      <c r="S53" s="152">
        <v>70</v>
      </c>
      <c r="T53" s="152">
        <v>0</v>
      </c>
      <c r="U53" s="152">
        <v>0</v>
      </c>
      <c r="V53" s="216">
        <v>0</v>
      </c>
      <c r="W53" s="217">
        <f t="shared" si="6"/>
        <v>70</v>
      </c>
      <c r="X53" s="217">
        <v>35</v>
      </c>
      <c r="Y53" s="163" t="s">
        <v>21</v>
      </c>
      <c r="Z53" s="142" t="s">
        <v>222</v>
      </c>
      <c r="AA53" s="142" t="s">
        <v>222</v>
      </c>
      <c r="AB53" s="142" t="s">
        <v>222</v>
      </c>
      <c r="AC53" s="142" t="s">
        <v>222</v>
      </c>
      <c r="AD53" s="216">
        <v>0</v>
      </c>
      <c r="AE53" s="216">
        <v>0</v>
      </c>
      <c r="AF53" s="216">
        <v>0</v>
      </c>
      <c r="AG53" s="154" t="s">
        <v>222</v>
      </c>
      <c r="AH53" s="154" t="s">
        <v>222</v>
      </c>
      <c r="AI53" s="229">
        <v>3328</v>
      </c>
      <c r="AJ53" s="246">
        <v>1</v>
      </c>
      <c r="AK53" s="142" t="s">
        <v>222</v>
      </c>
      <c r="AL53" s="142" t="s">
        <v>21</v>
      </c>
      <c r="AM53" s="153" t="s">
        <v>21</v>
      </c>
      <c r="AN53" s="142" t="s">
        <v>21</v>
      </c>
      <c r="AO53" s="142" t="s">
        <v>222</v>
      </c>
      <c r="AP53" s="151" t="s">
        <v>225</v>
      </c>
      <c r="AQ53" s="142" t="s">
        <v>222</v>
      </c>
      <c r="AR53" s="142" t="s">
        <v>222</v>
      </c>
      <c r="AS53" s="155" t="s">
        <v>222</v>
      </c>
      <c r="AT53" s="155" t="s">
        <v>222</v>
      </c>
      <c r="AU53" s="156" t="s">
        <v>222</v>
      </c>
      <c r="AV53" s="156" t="s">
        <v>222</v>
      </c>
      <c r="AW53" s="143" t="s">
        <v>222</v>
      </c>
      <c r="AX53" s="143" t="s">
        <v>222</v>
      </c>
      <c r="AY53" s="143" t="s">
        <v>222</v>
      </c>
      <c r="AZ53" s="143" t="s">
        <v>222</v>
      </c>
      <c r="BA53" s="241" t="s">
        <v>21</v>
      </c>
      <c r="BB53" s="241" t="s">
        <v>21</v>
      </c>
      <c r="BC53" s="143" t="s">
        <v>21</v>
      </c>
      <c r="BD53" s="143" t="s">
        <v>21</v>
      </c>
      <c r="BE53" s="143" t="s">
        <v>21</v>
      </c>
      <c r="BF53" s="143" t="s">
        <v>222</v>
      </c>
    </row>
    <row r="54" spans="1:58" ht="45" x14ac:dyDescent="0.25">
      <c r="A54" s="142">
        <v>51</v>
      </c>
      <c r="B54" s="164">
        <v>9227119</v>
      </c>
      <c r="C54" s="144" t="s">
        <v>219</v>
      </c>
      <c r="D54" s="160">
        <v>302</v>
      </c>
      <c r="E54" s="142" t="s">
        <v>222</v>
      </c>
      <c r="F54" s="145" t="s">
        <v>220</v>
      </c>
      <c r="G54" s="142">
        <v>380612</v>
      </c>
      <c r="H54" s="157" t="s">
        <v>294</v>
      </c>
      <c r="I54" s="158">
        <v>42024</v>
      </c>
      <c r="J54" s="150" t="s">
        <v>222</v>
      </c>
      <c r="K54" s="166">
        <v>980</v>
      </c>
      <c r="L54" s="150" t="s">
        <v>222</v>
      </c>
      <c r="M54" s="150" t="s">
        <v>222</v>
      </c>
      <c r="N54" s="150" t="s">
        <v>222</v>
      </c>
      <c r="O54" s="161" t="s">
        <v>277</v>
      </c>
      <c r="P54" s="197" t="s">
        <v>407</v>
      </c>
      <c r="Q54" s="162" t="s">
        <v>21</v>
      </c>
      <c r="R54" s="152">
        <f t="shared" si="5"/>
        <v>70</v>
      </c>
      <c r="S54" s="152">
        <v>70</v>
      </c>
      <c r="T54" s="152">
        <v>0</v>
      </c>
      <c r="U54" s="152">
        <v>0</v>
      </c>
      <c r="V54" s="216">
        <v>0</v>
      </c>
      <c r="W54" s="217">
        <f t="shared" si="6"/>
        <v>70</v>
      </c>
      <c r="X54" s="217">
        <v>35</v>
      </c>
      <c r="Y54" s="163" t="s">
        <v>21</v>
      </c>
      <c r="Z54" s="142" t="s">
        <v>222</v>
      </c>
      <c r="AA54" s="142" t="s">
        <v>222</v>
      </c>
      <c r="AB54" s="142" t="s">
        <v>222</v>
      </c>
      <c r="AC54" s="142" t="s">
        <v>222</v>
      </c>
      <c r="AD54" s="216">
        <v>0</v>
      </c>
      <c r="AE54" s="216">
        <v>0</v>
      </c>
      <c r="AF54" s="216">
        <v>0</v>
      </c>
      <c r="AG54" s="154" t="s">
        <v>222</v>
      </c>
      <c r="AH54" s="154" t="s">
        <v>222</v>
      </c>
      <c r="AI54" s="229">
        <v>3328</v>
      </c>
      <c r="AJ54" s="246">
        <v>1</v>
      </c>
      <c r="AK54" s="142" t="s">
        <v>222</v>
      </c>
      <c r="AL54" s="142" t="s">
        <v>21</v>
      </c>
      <c r="AM54" s="153" t="s">
        <v>21</v>
      </c>
      <c r="AN54" s="142" t="s">
        <v>21</v>
      </c>
      <c r="AO54" s="142" t="s">
        <v>222</v>
      </c>
      <c r="AP54" s="151" t="s">
        <v>225</v>
      </c>
      <c r="AQ54" s="142" t="s">
        <v>222</v>
      </c>
      <c r="AR54" s="142" t="s">
        <v>222</v>
      </c>
      <c r="AS54" s="155" t="s">
        <v>222</v>
      </c>
      <c r="AT54" s="155" t="s">
        <v>222</v>
      </c>
      <c r="AU54" s="156" t="s">
        <v>222</v>
      </c>
      <c r="AV54" s="156" t="s">
        <v>222</v>
      </c>
      <c r="AW54" s="143" t="s">
        <v>222</v>
      </c>
      <c r="AX54" s="143" t="s">
        <v>222</v>
      </c>
      <c r="AY54" s="143" t="s">
        <v>222</v>
      </c>
      <c r="AZ54" s="143" t="s">
        <v>222</v>
      </c>
      <c r="BA54" s="241" t="s">
        <v>21</v>
      </c>
      <c r="BB54" s="241" t="s">
        <v>21</v>
      </c>
      <c r="BC54" s="143" t="s">
        <v>21</v>
      </c>
      <c r="BD54" s="143" t="s">
        <v>21</v>
      </c>
      <c r="BE54" s="143" t="s">
        <v>21</v>
      </c>
      <c r="BF54" s="143" t="s">
        <v>222</v>
      </c>
    </row>
    <row r="55" spans="1:58" ht="45" x14ac:dyDescent="0.25">
      <c r="A55" s="142">
        <v>52</v>
      </c>
      <c r="B55" s="159">
        <v>9227132</v>
      </c>
      <c r="C55" s="144" t="s">
        <v>219</v>
      </c>
      <c r="D55" s="160">
        <v>302</v>
      </c>
      <c r="E55" s="142" t="s">
        <v>222</v>
      </c>
      <c r="F55" s="145" t="s">
        <v>220</v>
      </c>
      <c r="G55" s="142">
        <v>380612</v>
      </c>
      <c r="H55" s="157" t="s">
        <v>295</v>
      </c>
      <c r="I55" s="158">
        <v>42002</v>
      </c>
      <c r="J55" s="150" t="s">
        <v>222</v>
      </c>
      <c r="K55" s="166">
        <v>980</v>
      </c>
      <c r="L55" s="150" t="s">
        <v>222</v>
      </c>
      <c r="M55" s="150" t="s">
        <v>222</v>
      </c>
      <c r="N55" s="150" t="s">
        <v>222</v>
      </c>
      <c r="O55" s="161" t="s">
        <v>277</v>
      </c>
      <c r="P55" s="197" t="s">
        <v>408</v>
      </c>
      <c r="Q55" s="162" t="s">
        <v>21</v>
      </c>
      <c r="R55" s="152">
        <f t="shared" si="5"/>
        <v>100</v>
      </c>
      <c r="S55" s="152">
        <v>100</v>
      </c>
      <c r="T55" s="152">
        <v>0</v>
      </c>
      <c r="U55" s="152">
        <v>0</v>
      </c>
      <c r="V55" s="216">
        <v>0</v>
      </c>
      <c r="W55" s="217">
        <f t="shared" si="6"/>
        <v>100</v>
      </c>
      <c r="X55" s="217">
        <v>50</v>
      </c>
      <c r="Y55" s="163" t="s">
        <v>21</v>
      </c>
      <c r="Z55" s="142" t="s">
        <v>222</v>
      </c>
      <c r="AA55" s="142" t="s">
        <v>222</v>
      </c>
      <c r="AB55" s="142" t="s">
        <v>222</v>
      </c>
      <c r="AC55" s="142" t="s">
        <v>222</v>
      </c>
      <c r="AD55" s="216">
        <v>0</v>
      </c>
      <c r="AE55" s="216">
        <v>0</v>
      </c>
      <c r="AF55" s="216">
        <v>0</v>
      </c>
      <c r="AG55" s="154" t="s">
        <v>222</v>
      </c>
      <c r="AH55" s="154" t="s">
        <v>222</v>
      </c>
      <c r="AI55" s="229">
        <v>3350</v>
      </c>
      <c r="AJ55" s="246">
        <v>1</v>
      </c>
      <c r="AK55" s="142" t="s">
        <v>222</v>
      </c>
      <c r="AL55" s="142" t="s">
        <v>21</v>
      </c>
      <c r="AM55" s="153" t="s">
        <v>21</v>
      </c>
      <c r="AN55" s="142" t="s">
        <v>21</v>
      </c>
      <c r="AO55" s="142" t="s">
        <v>222</v>
      </c>
      <c r="AP55" s="151" t="s">
        <v>225</v>
      </c>
      <c r="AQ55" s="142" t="s">
        <v>222</v>
      </c>
      <c r="AR55" s="142" t="s">
        <v>222</v>
      </c>
      <c r="AS55" s="155" t="s">
        <v>222</v>
      </c>
      <c r="AT55" s="155" t="s">
        <v>222</v>
      </c>
      <c r="AU55" s="156" t="s">
        <v>222</v>
      </c>
      <c r="AV55" s="156" t="s">
        <v>222</v>
      </c>
      <c r="AW55" s="143" t="s">
        <v>222</v>
      </c>
      <c r="AX55" s="143" t="s">
        <v>222</v>
      </c>
      <c r="AY55" s="143" t="s">
        <v>222</v>
      </c>
      <c r="AZ55" s="143" t="s">
        <v>222</v>
      </c>
      <c r="BA55" s="241" t="s">
        <v>21</v>
      </c>
      <c r="BB55" s="241" t="s">
        <v>21</v>
      </c>
      <c r="BC55" s="143" t="s">
        <v>21</v>
      </c>
      <c r="BD55" s="143" t="s">
        <v>21</v>
      </c>
      <c r="BE55" s="143" t="s">
        <v>21</v>
      </c>
      <c r="BF55" s="143" t="s">
        <v>222</v>
      </c>
    </row>
    <row r="56" spans="1:58" ht="45" x14ac:dyDescent="0.25">
      <c r="A56" s="142">
        <v>53</v>
      </c>
      <c r="B56" s="159">
        <v>9227134</v>
      </c>
      <c r="C56" s="144" t="s">
        <v>219</v>
      </c>
      <c r="D56" s="160">
        <v>302</v>
      </c>
      <c r="E56" s="142" t="s">
        <v>222</v>
      </c>
      <c r="F56" s="145" t="s">
        <v>220</v>
      </c>
      <c r="G56" s="142">
        <v>380612</v>
      </c>
      <c r="H56" s="157" t="s">
        <v>296</v>
      </c>
      <c r="I56" s="158">
        <v>41738</v>
      </c>
      <c r="J56" s="150" t="s">
        <v>222</v>
      </c>
      <c r="K56" s="166">
        <v>980</v>
      </c>
      <c r="L56" s="150" t="s">
        <v>222</v>
      </c>
      <c r="M56" s="150" t="s">
        <v>222</v>
      </c>
      <c r="N56" s="150" t="s">
        <v>222</v>
      </c>
      <c r="O56" s="161" t="s">
        <v>277</v>
      </c>
      <c r="P56" s="197" t="s">
        <v>408</v>
      </c>
      <c r="Q56" s="162" t="s">
        <v>21</v>
      </c>
      <c r="R56" s="152">
        <f t="shared" si="5"/>
        <v>100</v>
      </c>
      <c r="S56" s="152">
        <v>100</v>
      </c>
      <c r="T56" s="152">
        <v>0</v>
      </c>
      <c r="U56" s="152">
        <v>0</v>
      </c>
      <c r="V56" s="216">
        <v>0</v>
      </c>
      <c r="W56" s="217">
        <f t="shared" si="6"/>
        <v>100</v>
      </c>
      <c r="X56" s="217">
        <v>25</v>
      </c>
      <c r="Y56" s="163" t="s">
        <v>21</v>
      </c>
      <c r="Z56" s="142" t="s">
        <v>222</v>
      </c>
      <c r="AA56" s="142" t="s">
        <v>222</v>
      </c>
      <c r="AB56" s="142" t="s">
        <v>222</v>
      </c>
      <c r="AC56" s="142" t="s">
        <v>222</v>
      </c>
      <c r="AD56" s="216">
        <v>0</v>
      </c>
      <c r="AE56" s="216">
        <v>0</v>
      </c>
      <c r="AF56" s="216">
        <v>0</v>
      </c>
      <c r="AG56" s="154" t="s">
        <v>222</v>
      </c>
      <c r="AH56" s="154" t="s">
        <v>222</v>
      </c>
      <c r="AI56" s="229">
        <v>3614</v>
      </c>
      <c r="AJ56" s="246">
        <v>1</v>
      </c>
      <c r="AK56" s="142" t="s">
        <v>222</v>
      </c>
      <c r="AL56" s="142" t="s">
        <v>21</v>
      </c>
      <c r="AM56" s="153" t="s">
        <v>21</v>
      </c>
      <c r="AN56" s="142" t="s">
        <v>21</v>
      </c>
      <c r="AO56" s="142" t="s">
        <v>222</v>
      </c>
      <c r="AP56" s="151" t="s">
        <v>225</v>
      </c>
      <c r="AQ56" s="142" t="s">
        <v>222</v>
      </c>
      <c r="AR56" s="142" t="s">
        <v>222</v>
      </c>
      <c r="AS56" s="155" t="s">
        <v>222</v>
      </c>
      <c r="AT56" s="155" t="s">
        <v>222</v>
      </c>
      <c r="AU56" s="156" t="s">
        <v>222</v>
      </c>
      <c r="AV56" s="156" t="s">
        <v>222</v>
      </c>
      <c r="AW56" s="143" t="s">
        <v>222</v>
      </c>
      <c r="AX56" s="143" t="s">
        <v>222</v>
      </c>
      <c r="AY56" s="143" t="s">
        <v>222</v>
      </c>
      <c r="AZ56" s="143" t="s">
        <v>222</v>
      </c>
      <c r="BA56" s="241" t="s">
        <v>21</v>
      </c>
      <c r="BB56" s="241" t="s">
        <v>21</v>
      </c>
      <c r="BC56" s="143" t="s">
        <v>21</v>
      </c>
      <c r="BD56" s="143" t="s">
        <v>21</v>
      </c>
      <c r="BE56" s="143" t="s">
        <v>21</v>
      </c>
      <c r="BF56" s="143" t="s">
        <v>222</v>
      </c>
    </row>
    <row r="57" spans="1:58" ht="45" x14ac:dyDescent="0.25">
      <c r="A57" s="142">
        <v>54</v>
      </c>
      <c r="B57" s="164">
        <v>9227131</v>
      </c>
      <c r="C57" s="144" t="s">
        <v>219</v>
      </c>
      <c r="D57" s="160">
        <v>302</v>
      </c>
      <c r="E57" s="142" t="s">
        <v>222</v>
      </c>
      <c r="F57" s="145" t="s">
        <v>220</v>
      </c>
      <c r="G57" s="142">
        <v>380612</v>
      </c>
      <c r="H57" s="157" t="s">
        <v>297</v>
      </c>
      <c r="I57" s="158">
        <v>42046</v>
      </c>
      <c r="J57" s="150" t="s">
        <v>222</v>
      </c>
      <c r="K57" s="166">
        <v>980</v>
      </c>
      <c r="L57" s="150" t="s">
        <v>222</v>
      </c>
      <c r="M57" s="150" t="s">
        <v>222</v>
      </c>
      <c r="N57" s="150" t="s">
        <v>222</v>
      </c>
      <c r="O57" s="161" t="s">
        <v>277</v>
      </c>
      <c r="P57" s="197" t="s">
        <v>408</v>
      </c>
      <c r="Q57" s="162" t="s">
        <v>21</v>
      </c>
      <c r="R57" s="152">
        <f t="shared" si="5"/>
        <v>100</v>
      </c>
      <c r="S57" s="152">
        <v>100</v>
      </c>
      <c r="T57" s="152">
        <v>0</v>
      </c>
      <c r="U57" s="152">
        <v>0</v>
      </c>
      <c r="V57" s="216">
        <v>0</v>
      </c>
      <c r="W57" s="217">
        <f t="shared" si="6"/>
        <v>100</v>
      </c>
      <c r="X57" s="217">
        <v>50</v>
      </c>
      <c r="Y57" s="163" t="s">
        <v>21</v>
      </c>
      <c r="Z57" s="142" t="s">
        <v>222</v>
      </c>
      <c r="AA57" s="142" t="s">
        <v>222</v>
      </c>
      <c r="AB57" s="142" t="s">
        <v>222</v>
      </c>
      <c r="AC57" s="142" t="s">
        <v>222</v>
      </c>
      <c r="AD57" s="216">
        <v>0</v>
      </c>
      <c r="AE57" s="216">
        <v>0</v>
      </c>
      <c r="AF57" s="216">
        <v>0</v>
      </c>
      <c r="AG57" s="154" t="s">
        <v>222</v>
      </c>
      <c r="AH57" s="154" t="s">
        <v>222</v>
      </c>
      <c r="AI57" s="229">
        <v>3306</v>
      </c>
      <c r="AJ57" s="246">
        <v>1</v>
      </c>
      <c r="AK57" s="142" t="s">
        <v>222</v>
      </c>
      <c r="AL57" s="142" t="s">
        <v>21</v>
      </c>
      <c r="AM57" s="153" t="s">
        <v>21</v>
      </c>
      <c r="AN57" s="142" t="s">
        <v>21</v>
      </c>
      <c r="AO57" s="142" t="s">
        <v>222</v>
      </c>
      <c r="AP57" s="151" t="s">
        <v>225</v>
      </c>
      <c r="AQ57" s="142" t="s">
        <v>222</v>
      </c>
      <c r="AR57" s="142" t="s">
        <v>222</v>
      </c>
      <c r="AS57" s="155" t="s">
        <v>222</v>
      </c>
      <c r="AT57" s="155" t="s">
        <v>222</v>
      </c>
      <c r="AU57" s="156" t="s">
        <v>222</v>
      </c>
      <c r="AV57" s="156" t="s">
        <v>222</v>
      </c>
      <c r="AW57" s="143" t="s">
        <v>222</v>
      </c>
      <c r="AX57" s="143" t="s">
        <v>222</v>
      </c>
      <c r="AY57" s="143" t="s">
        <v>222</v>
      </c>
      <c r="AZ57" s="143" t="s">
        <v>222</v>
      </c>
      <c r="BA57" s="241" t="s">
        <v>21</v>
      </c>
      <c r="BB57" s="241" t="s">
        <v>21</v>
      </c>
      <c r="BC57" s="143" t="s">
        <v>21</v>
      </c>
      <c r="BD57" s="143" t="s">
        <v>21</v>
      </c>
      <c r="BE57" s="143" t="s">
        <v>21</v>
      </c>
      <c r="BF57" s="143" t="s">
        <v>222</v>
      </c>
    </row>
    <row r="58" spans="1:58" ht="45" x14ac:dyDescent="0.25">
      <c r="A58" s="142">
        <v>55</v>
      </c>
      <c r="B58" s="164">
        <v>9227133</v>
      </c>
      <c r="C58" s="144" t="s">
        <v>219</v>
      </c>
      <c r="D58" s="160">
        <v>302</v>
      </c>
      <c r="E58" s="142" t="s">
        <v>222</v>
      </c>
      <c r="F58" s="145" t="s">
        <v>220</v>
      </c>
      <c r="G58" s="142">
        <v>380612</v>
      </c>
      <c r="H58" s="157" t="s">
        <v>298</v>
      </c>
      <c r="I58" s="158">
        <v>41725</v>
      </c>
      <c r="J58" s="150" t="s">
        <v>222</v>
      </c>
      <c r="K58" s="166">
        <v>980</v>
      </c>
      <c r="L58" s="150" t="s">
        <v>222</v>
      </c>
      <c r="M58" s="150" t="s">
        <v>222</v>
      </c>
      <c r="N58" s="150" t="s">
        <v>222</v>
      </c>
      <c r="O58" s="161" t="s">
        <v>277</v>
      </c>
      <c r="P58" s="197" t="s">
        <v>408</v>
      </c>
      <c r="Q58" s="162" t="s">
        <v>21</v>
      </c>
      <c r="R58" s="152">
        <f t="shared" si="5"/>
        <v>100</v>
      </c>
      <c r="S58" s="152">
        <v>100</v>
      </c>
      <c r="T58" s="152">
        <v>0</v>
      </c>
      <c r="U58" s="152">
        <v>0</v>
      </c>
      <c r="V58" s="216">
        <v>0</v>
      </c>
      <c r="W58" s="217">
        <f t="shared" si="6"/>
        <v>100</v>
      </c>
      <c r="X58" s="217">
        <v>25</v>
      </c>
      <c r="Y58" s="163" t="s">
        <v>21</v>
      </c>
      <c r="Z58" s="142" t="s">
        <v>222</v>
      </c>
      <c r="AA58" s="142" t="s">
        <v>222</v>
      </c>
      <c r="AB58" s="142" t="s">
        <v>222</v>
      </c>
      <c r="AC58" s="142" t="s">
        <v>222</v>
      </c>
      <c r="AD58" s="216">
        <v>0</v>
      </c>
      <c r="AE58" s="216">
        <v>0</v>
      </c>
      <c r="AF58" s="216">
        <v>0</v>
      </c>
      <c r="AG58" s="154" t="s">
        <v>222</v>
      </c>
      <c r="AH58" s="154" t="s">
        <v>222</v>
      </c>
      <c r="AI58" s="229">
        <v>3627</v>
      </c>
      <c r="AJ58" s="246">
        <v>1</v>
      </c>
      <c r="AK58" s="142" t="s">
        <v>222</v>
      </c>
      <c r="AL58" s="142" t="s">
        <v>21</v>
      </c>
      <c r="AM58" s="153" t="s">
        <v>21</v>
      </c>
      <c r="AN58" s="142" t="s">
        <v>21</v>
      </c>
      <c r="AO58" s="142" t="s">
        <v>222</v>
      </c>
      <c r="AP58" s="151" t="s">
        <v>225</v>
      </c>
      <c r="AQ58" s="142" t="s">
        <v>222</v>
      </c>
      <c r="AR58" s="142" t="s">
        <v>222</v>
      </c>
      <c r="AS58" s="155" t="s">
        <v>222</v>
      </c>
      <c r="AT58" s="155" t="s">
        <v>222</v>
      </c>
      <c r="AU58" s="156" t="s">
        <v>222</v>
      </c>
      <c r="AV58" s="156" t="s">
        <v>222</v>
      </c>
      <c r="AW58" s="143" t="s">
        <v>222</v>
      </c>
      <c r="AX58" s="143" t="s">
        <v>222</v>
      </c>
      <c r="AY58" s="143" t="s">
        <v>222</v>
      </c>
      <c r="AZ58" s="143" t="s">
        <v>222</v>
      </c>
      <c r="BA58" s="241" t="s">
        <v>21</v>
      </c>
      <c r="BB58" s="241" t="s">
        <v>21</v>
      </c>
      <c r="BC58" s="143" t="s">
        <v>21</v>
      </c>
      <c r="BD58" s="143" t="s">
        <v>21</v>
      </c>
      <c r="BE58" s="143" t="s">
        <v>21</v>
      </c>
      <c r="BF58" s="143" t="s">
        <v>222</v>
      </c>
    </row>
    <row r="59" spans="1:58" ht="45" x14ac:dyDescent="0.25">
      <c r="A59" s="142">
        <v>56</v>
      </c>
      <c r="B59" s="164">
        <v>9227135</v>
      </c>
      <c r="C59" s="144" t="s">
        <v>219</v>
      </c>
      <c r="D59" s="160">
        <v>302</v>
      </c>
      <c r="E59" s="142" t="s">
        <v>222</v>
      </c>
      <c r="F59" s="145" t="s">
        <v>220</v>
      </c>
      <c r="G59" s="142">
        <v>380612</v>
      </c>
      <c r="H59" s="157" t="s">
        <v>299</v>
      </c>
      <c r="I59" s="158">
        <v>42002</v>
      </c>
      <c r="J59" s="150" t="s">
        <v>222</v>
      </c>
      <c r="K59" s="166">
        <v>980</v>
      </c>
      <c r="L59" s="150" t="s">
        <v>222</v>
      </c>
      <c r="M59" s="150" t="s">
        <v>222</v>
      </c>
      <c r="N59" s="150" t="s">
        <v>222</v>
      </c>
      <c r="O59" s="161" t="s">
        <v>277</v>
      </c>
      <c r="P59" s="197" t="s">
        <v>408</v>
      </c>
      <c r="Q59" s="162" t="s">
        <v>21</v>
      </c>
      <c r="R59" s="152">
        <f t="shared" si="5"/>
        <v>100</v>
      </c>
      <c r="S59" s="152">
        <v>100</v>
      </c>
      <c r="T59" s="152">
        <v>0</v>
      </c>
      <c r="U59" s="152">
        <v>0</v>
      </c>
      <c r="V59" s="216">
        <v>0</v>
      </c>
      <c r="W59" s="217">
        <f t="shared" si="6"/>
        <v>100</v>
      </c>
      <c r="X59" s="217">
        <v>50</v>
      </c>
      <c r="Y59" s="163" t="s">
        <v>21</v>
      </c>
      <c r="Z59" s="142" t="s">
        <v>222</v>
      </c>
      <c r="AA59" s="142" t="s">
        <v>222</v>
      </c>
      <c r="AB59" s="142" t="s">
        <v>222</v>
      </c>
      <c r="AC59" s="142" t="s">
        <v>222</v>
      </c>
      <c r="AD59" s="216">
        <v>0</v>
      </c>
      <c r="AE59" s="216">
        <v>0</v>
      </c>
      <c r="AF59" s="216">
        <v>0</v>
      </c>
      <c r="AG59" s="154" t="s">
        <v>222</v>
      </c>
      <c r="AH59" s="154" t="s">
        <v>222</v>
      </c>
      <c r="AI59" s="229">
        <v>3350</v>
      </c>
      <c r="AJ59" s="246">
        <v>1</v>
      </c>
      <c r="AK59" s="142" t="s">
        <v>222</v>
      </c>
      <c r="AL59" s="142" t="s">
        <v>21</v>
      </c>
      <c r="AM59" s="153" t="s">
        <v>21</v>
      </c>
      <c r="AN59" s="142" t="s">
        <v>21</v>
      </c>
      <c r="AO59" s="142" t="s">
        <v>222</v>
      </c>
      <c r="AP59" s="151" t="s">
        <v>225</v>
      </c>
      <c r="AQ59" s="142" t="s">
        <v>222</v>
      </c>
      <c r="AR59" s="142" t="s">
        <v>222</v>
      </c>
      <c r="AS59" s="155" t="s">
        <v>222</v>
      </c>
      <c r="AT59" s="155" t="s">
        <v>222</v>
      </c>
      <c r="AU59" s="156" t="s">
        <v>222</v>
      </c>
      <c r="AV59" s="156" t="s">
        <v>222</v>
      </c>
      <c r="AW59" s="143" t="s">
        <v>222</v>
      </c>
      <c r="AX59" s="143" t="s">
        <v>222</v>
      </c>
      <c r="AY59" s="143" t="s">
        <v>222</v>
      </c>
      <c r="AZ59" s="143" t="s">
        <v>222</v>
      </c>
      <c r="BA59" s="241" t="s">
        <v>21</v>
      </c>
      <c r="BB59" s="241" t="s">
        <v>21</v>
      </c>
      <c r="BC59" s="143" t="s">
        <v>21</v>
      </c>
      <c r="BD59" s="143" t="s">
        <v>21</v>
      </c>
      <c r="BE59" s="143" t="s">
        <v>21</v>
      </c>
      <c r="BF59" s="143" t="s">
        <v>222</v>
      </c>
    </row>
    <row r="60" spans="1:58" ht="60" x14ac:dyDescent="0.25">
      <c r="A60" s="142">
        <v>57</v>
      </c>
      <c r="B60" s="164">
        <v>9227144</v>
      </c>
      <c r="C60" s="144" t="s">
        <v>219</v>
      </c>
      <c r="D60" s="160">
        <v>302</v>
      </c>
      <c r="E60" s="142" t="s">
        <v>222</v>
      </c>
      <c r="F60" s="145" t="s">
        <v>220</v>
      </c>
      <c r="G60" s="142">
        <v>380612</v>
      </c>
      <c r="H60" s="157" t="s">
        <v>300</v>
      </c>
      <c r="I60" s="158">
        <v>41977</v>
      </c>
      <c r="J60" s="150" t="s">
        <v>222</v>
      </c>
      <c r="K60" s="166">
        <v>980</v>
      </c>
      <c r="L60" s="150" t="s">
        <v>222</v>
      </c>
      <c r="M60" s="150" t="s">
        <v>222</v>
      </c>
      <c r="N60" s="150" t="s">
        <v>222</v>
      </c>
      <c r="O60" s="161" t="s">
        <v>277</v>
      </c>
      <c r="P60" s="197" t="s">
        <v>406</v>
      </c>
      <c r="Q60" s="162" t="s">
        <v>21</v>
      </c>
      <c r="R60" s="152">
        <f t="shared" si="5"/>
        <v>120</v>
      </c>
      <c r="S60" s="152">
        <v>120</v>
      </c>
      <c r="T60" s="152">
        <v>0</v>
      </c>
      <c r="U60" s="152">
        <v>0</v>
      </c>
      <c r="V60" s="216">
        <v>0</v>
      </c>
      <c r="W60" s="217">
        <f t="shared" si="6"/>
        <v>120</v>
      </c>
      <c r="X60" s="217">
        <v>60</v>
      </c>
      <c r="Y60" s="163" t="s">
        <v>21</v>
      </c>
      <c r="Z60" s="142" t="s">
        <v>222</v>
      </c>
      <c r="AA60" s="142" t="s">
        <v>222</v>
      </c>
      <c r="AB60" s="142" t="s">
        <v>222</v>
      </c>
      <c r="AC60" s="142" t="s">
        <v>222</v>
      </c>
      <c r="AD60" s="216">
        <v>0</v>
      </c>
      <c r="AE60" s="216">
        <v>0</v>
      </c>
      <c r="AF60" s="216">
        <v>0</v>
      </c>
      <c r="AG60" s="154" t="s">
        <v>222</v>
      </c>
      <c r="AH60" s="154" t="s">
        <v>222</v>
      </c>
      <c r="AI60" s="229">
        <v>3375</v>
      </c>
      <c r="AJ60" s="246">
        <v>1</v>
      </c>
      <c r="AK60" s="142" t="s">
        <v>222</v>
      </c>
      <c r="AL60" s="142" t="s">
        <v>21</v>
      </c>
      <c r="AM60" s="153" t="s">
        <v>21</v>
      </c>
      <c r="AN60" s="142" t="s">
        <v>21</v>
      </c>
      <c r="AO60" s="142" t="s">
        <v>222</v>
      </c>
      <c r="AP60" s="151" t="s">
        <v>225</v>
      </c>
      <c r="AQ60" s="142" t="s">
        <v>222</v>
      </c>
      <c r="AR60" s="142" t="s">
        <v>222</v>
      </c>
      <c r="AS60" s="155" t="s">
        <v>222</v>
      </c>
      <c r="AT60" s="155" t="s">
        <v>222</v>
      </c>
      <c r="AU60" s="156" t="s">
        <v>222</v>
      </c>
      <c r="AV60" s="156" t="s">
        <v>222</v>
      </c>
      <c r="AW60" s="143" t="s">
        <v>222</v>
      </c>
      <c r="AX60" s="143" t="s">
        <v>222</v>
      </c>
      <c r="AY60" s="143" t="s">
        <v>222</v>
      </c>
      <c r="AZ60" s="143" t="s">
        <v>222</v>
      </c>
      <c r="BA60" s="241" t="s">
        <v>21</v>
      </c>
      <c r="BB60" s="241" t="s">
        <v>21</v>
      </c>
      <c r="BC60" s="143" t="s">
        <v>21</v>
      </c>
      <c r="BD60" s="143" t="s">
        <v>21</v>
      </c>
      <c r="BE60" s="143" t="s">
        <v>21</v>
      </c>
      <c r="BF60" s="143" t="s">
        <v>222</v>
      </c>
    </row>
    <row r="61" spans="1:58" ht="60" x14ac:dyDescent="0.25">
      <c r="A61" s="142">
        <v>58</v>
      </c>
      <c r="B61" s="164">
        <v>9227142</v>
      </c>
      <c r="C61" s="144" t="s">
        <v>219</v>
      </c>
      <c r="D61" s="160">
        <v>302</v>
      </c>
      <c r="E61" s="142" t="s">
        <v>222</v>
      </c>
      <c r="F61" s="145" t="s">
        <v>220</v>
      </c>
      <c r="G61" s="142">
        <v>380612</v>
      </c>
      <c r="H61" s="157" t="s">
        <v>301</v>
      </c>
      <c r="I61" s="158">
        <v>41877</v>
      </c>
      <c r="J61" s="150" t="s">
        <v>222</v>
      </c>
      <c r="K61" s="166">
        <v>980</v>
      </c>
      <c r="L61" s="150" t="s">
        <v>222</v>
      </c>
      <c r="M61" s="150" t="s">
        <v>222</v>
      </c>
      <c r="N61" s="150" t="s">
        <v>222</v>
      </c>
      <c r="O61" s="161" t="s">
        <v>277</v>
      </c>
      <c r="P61" s="197" t="s">
        <v>406</v>
      </c>
      <c r="Q61" s="162" t="s">
        <v>21</v>
      </c>
      <c r="R61" s="152">
        <f t="shared" si="5"/>
        <v>120</v>
      </c>
      <c r="S61" s="152">
        <v>120</v>
      </c>
      <c r="T61" s="152">
        <v>0</v>
      </c>
      <c r="U61" s="152">
        <v>0</v>
      </c>
      <c r="V61" s="216">
        <v>0</v>
      </c>
      <c r="W61" s="217">
        <f t="shared" si="6"/>
        <v>120</v>
      </c>
      <c r="X61" s="217">
        <v>60</v>
      </c>
      <c r="Y61" s="163" t="s">
        <v>21</v>
      </c>
      <c r="Z61" s="142" t="s">
        <v>222</v>
      </c>
      <c r="AA61" s="142" t="s">
        <v>222</v>
      </c>
      <c r="AB61" s="142" t="s">
        <v>222</v>
      </c>
      <c r="AC61" s="142" t="s">
        <v>222</v>
      </c>
      <c r="AD61" s="216">
        <v>0</v>
      </c>
      <c r="AE61" s="216">
        <v>0</v>
      </c>
      <c r="AF61" s="216">
        <v>0</v>
      </c>
      <c r="AG61" s="154" t="s">
        <v>222</v>
      </c>
      <c r="AH61" s="154" t="s">
        <v>222</v>
      </c>
      <c r="AI61" s="229">
        <v>3475</v>
      </c>
      <c r="AJ61" s="246">
        <v>1</v>
      </c>
      <c r="AK61" s="142" t="s">
        <v>222</v>
      </c>
      <c r="AL61" s="142" t="s">
        <v>21</v>
      </c>
      <c r="AM61" s="153" t="s">
        <v>21</v>
      </c>
      <c r="AN61" s="142" t="s">
        <v>21</v>
      </c>
      <c r="AO61" s="142" t="s">
        <v>222</v>
      </c>
      <c r="AP61" s="151" t="s">
        <v>225</v>
      </c>
      <c r="AQ61" s="142" t="s">
        <v>222</v>
      </c>
      <c r="AR61" s="142" t="s">
        <v>222</v>
      </c>
      <c r="AS61" s="155" t="s">
        <v>222</v>
      </c>
      <c r="AT61" s="155" t="s">
        <v>222</v>
      </c>
      <c r="AU61" s="156" t="s">
        <v>222</v>
      </c>
      <c r="AV61" s="156" t="s">
        <v>222</v>
      </c>
      <c r="AW61" s="143" t="s">
        <v>222</v>
      </c>
      <c r="AX61" s="143" t="s">
        <v>222</v>
      </c>
      <c r="AY61" s="143" t="s">
        <v>222</v>
      </c>
      <c r="AZ61" s="143" t="s">
        <v>222</v>
      </c>
      <c r="BA61" s="241" t="s">
        <v>21</v>
      </c>
      <c r="BB61" s="241" t="s">
        <v>21</v>
      </c>
      <c r="BC61" s="143" t="s">
        <v>21</v>
      </c>
      <c r="BD61" s="143" t="s">
        <v>21</v>
      </c>
      <c r="BE61" s="143" t="s">
        <v>21</v>
      </c>
      <c r="BF61" s="143" t="s">
        <v>222</v>
      </c>
    </row>
    <row r="62" spans="1:58" ht="60" x14ac:dyDescent="0.25">
      <c r="A62" s="142">
        <v>59</v>
      </c>
      <c r="B62" s="164">
        <v>9227143</v>
      </c>
      <c r="C62" s="144" t="s">
        <v>219</v>
      </c>
      <c r="D62" s="160">
        <v>302</v>
      </c>
      <c r="E62" s="142" t="s">
        <v>222</v>
      </c>
      <c r="F62" s="145" t="s">
        <v>220</v>
      </c>
      <c r="G62" s="142">
        <v>380612</v>
      </c>
      <c r="H62" s="157" t="s">
        <v>302</v>
      </c>
      <c r="I62" s="158">
        <v>41977</v>
      </c>
      <c r="J62" s="150" t="s">
        <v>222</v>
      </c>
      <c r="K62" s="166">
        <v>980</v>
      </c>
      <c r="L62" s="150" t="s">
        <v>222</v>
      </c>
      <c r="M62" s="150" t="s">
        <v>222</v>
      </c>
      <c r="N62" s="150" t="s">
        <v>222</v>
      </c>
      <c r="O62" s="161" t="s">
        <v>277</v>
      </c>
      <c r="P62" s="197" t="s">
        <v>406</v>
      </c>
      <c r="Q62" s="162" t="s">
        <v>21</v>
      </c>
      <c r="R62" s="152">
        <f t="shared" si="5"/>
        <v>120</v>
      </c>
      <c r="S62" s="152">
        <v>120</v>
      </c>
      <c r="T62" s="152">
        <v>0</v>
      </c>
      <c r="U62" s="152">
        <v>0</v>
      </c>
      <c r="V62" s="216">
        <v>0</v>
      </c>
      <c r="W62" s="217">
        <f t="shared" si="6"/>
        <v>120</v>
      </c>
      <c r="X62" s="217">
        <v>60</v>
      </c>
      <c r="Y62" s="163" t="s">
        <v>21</v>
      </c>
      <c r="Z62" s="142" t="s">
        <v>222</v>
      </c>
      <c r="AA62" s="142" t="s">
        <v>222</v>
      </c>
      <c r="AB62" s="142" t="s">
        <v>222</v>
      </c>
      <c r="AC62" s="142" t="s">
        <v>222</v>
      </c>
      <c r="AD62" s="216">
        <v>0</v>
      </c>
      <c r="AE62" s="216">
        <v>0</v>
      </c>
      <c r="AF62" s="216">
        <v>0</v>
      </c>
      <c r="AG62" s="154" t="s">
        <v>222</v>
      </c>
      <c r="AH62" s="154" t="s">
        <v>222</v>
      </c>
      <c r="AI62" s="229">
        <v>3375</v>
      </c>
      <c r="AJ62" s="246">
        <v>1</v>
      </c>
      <c r="AK62" s="142" t="s">
        <v>222</v>
      </c>
      <c r="AL62" s="142" t="s">
        <v>21</v>
      </c>
      <c r="AM62" s="153" t="s">
        <v>21</v>
      </c>
      <c r="AN62" s="142" t="s">
        <v>21</v>
      </c>
      <c r="AO62" s="142" t="s">
        <v>222</v>
      </c>
      <c r="AP62" s="151" t="s">
        <v>225</v>
      </c>
      <c r="AQ62" s="142" t="s">
        <v>222</v>
      </c>
      <c r="AR62" s="142" t="s">
        <v>222</v>
      </c>
      <c r="AS62" s="155" t="s">
        <v>222</v>
      </c>
      <c r="AT62" s="155" t="s">
        <v>222</v>
      </c>
      <c r="AU62" s="156" t="s">
        <v>222</v>
      </c>
      <c r="AV62" s="156" t="s">
        <v>222</v>
      </c>
      <c r="AW62" s="143" t="s">
        <v>222</v>
      </c>
      <c r="AX62" s="143" t="s">
        <v>222</v>
      </c>
      <c r="AY62" s="143" t="s">
        <v>222</v>
      </c>
      <c r="AZ62" s="143" t="s">
        <v>222</v>
      </c>
      <c r="BA62" s="241" t="s">
        <v>21</v>
      </c>
      <c r="BB62" s="241" t="s">
        <v>21</v>
      </c>
      <c r="BC62" s="143" t="s">
        <v>21</v>
      </c>
      <c r="BD62" s="143" t="s">
        <v>21</v>
      </c>
      <c r="BE62" s="143" t="s">
        <v>21</v>
      </c>
      <c r="BF62" s="143" t="s">
        <v>222</v>
      </c>
    </row>
    <row r="63" spans="1:58" ht="45" x14ac:dyDescent="0.25">
      <c r="A63" s="142">
        <v>60</v>
      </c>
      <c r="B63" s="159">
        <v>9227152</v>
      </c>
      <c r="C63" s="144" t="s">
        <v>219</v>
      </c>
      <c r="D63" s="160">
        <v>302</v>
      </c>
      <c r="E63" s="142" t="s">
        <v>222</v>
      </c>
      <c r="F63" s="145" t="s">
        <v>220</v>
      </c>
      <c r="G63" s="142">
        <v>380612</v>
      </c>
      <c r="H63" s="157" t="s">
        <v>303</v>
      </c>
      <c r="I63" s="158">
        <v>41984</v>
      </c>
      <c r="J63" s="150" t="s">
        <v>222</v>
      </c>
      <c r="K63" s="166">
        <v>980</v>
      </c>
      <c r="L63" s="150" t="s">
        <v>222</v>
      </c>
      <c r="M63" s="150" t="s">
        <v>222</v>
      </c>
      <c r="N63" s="150" t="s">
        <v>222</v>
      </c>
      <c r="O63" s="161" t="s">
        <v>277</v>
      </c>
      <c r="P63" s="197" t="s">
        <v>409</v>
      </c>
      <c r="Q63" s="162" t="s">
        <v>21</v>
      </c>
      <c r="R63" s="152">
        <f t="shared" si="5"/>
        <v>783.62</v>
      </c>
      <c r="S63" s="152">
        <v>783.62</v>
      </c>
      <c r="T63" s="152">
        <v>0</v>
      </c>
      <c r="U63" s="152">
        <v>0</v>
      </c>
      <c r="V63" s="216">
        <v>0</v>
      </c>
      <c r="W63" s="217">
        <f t="shared" si="6"/>
        <v>783.62</v>
      </c>
      <c r="X63" s="217">
        <v>391.81</v>
      </c>
      <c r="Y63" s="163" t="s">
        <v>21</v>
      </c>
      <c r="Z63" s="142" t="s">
        <v>222</v>
      </c>
      <c r="AA63" s="142" t="s">
        <v>222</v>
      </c>
      <c r="AB63" s="142" t="s">
        <v>222</v>
      </c>
      <c r="AC63" s="142" t="s">
        <v>222</v>
      </c>
      <c r="AD63" s="216">
        <v>0</v>
      </c>
      <c r="AE63" s="216">
        <v>0</v>
      </c>
      <c r="AF63" s="216">
        <v>0</v>
      </c>
      <c r="AG63" s="154" t="s">
        <v>222</v>
      </c>
      <c r="AH63" s="154" t="s">
        <v>222</v>
      </c>
      <c r="AI63" s="229">
        <v>3368</v>
      </c>
      <c r="AJ63" s="246">
        <v>1</v>
      </c>
      <c r="AK63" s="142" t="s">
        <v>222</v>
      </c>
      <c r="AL63" s="142" t="s">
        <v>21</v>
      </c>
      <c r="AM63" s="153" t="s">
        <v>21</v>
      </c>
      <c r="AN63" s="142" t="s">
        <v>21</v>
      </c>
      <c r="AO63" s="142" t="s">
        <v>222</v>
      </c>
      <c r="AP63" s="151" t="s">
        <v>225</v>
      </c>
      <c r="AQ63" s="142" t="s">
        <v>222</v>
      </c>
      <c r="AR63" s="142" t="s">
        <v>222</v>
      </c>
      <c r="AS63" s="155" t="s">
        <v>222</v>
      </c>
      <c r="AT63" s="155" t="s">
        <v>222</v>
      </c>
      <c r="AU63" s="156" t="s">
        <v>222</v>
      </c>
      <c r="AV63" s="156" t="s">
        <v>222</v>
      </c>
      <c r="AW63" s="143" t="s">
        <v>222</v>
      </c>
      <c r="AX63" s="143" t="s">
        <v>222</v>
      </c>
      <c r="AY63" s="143" t="s">
        <v>222</v>
      </c>
      <c r="AZ63" s="143" t="s">
        <v>222</v>
      </c>
      <c r="BA63" s="241" t="s">
        <v>21</v>
      </c>
      <c r="BB63" s="241" t="s">
        <v>21</v>
      </c>
      <c r="BC63" s="143" t="s">
        <v>21</v>
      </c>
      <c r="BD63" s="143" t="s">
        <v>21</v>
      </c>
      <c r="BE63" s="143" t="s">
        <v>21</v>
      </c>
      <c r="BF63" s="143" t="s">
        <v>222</v>
      </c>
    </row>
    <row r="64" spans="1:58" ht="45.75" thickBot="1" x14ac:dyDescent="0.3">
      <c r="A64" s="142">
        <v>61</v>
      </c>
      <c r="B64" s="159">
        <v>9227158</v>
      </c>
      <c r="C64" s="144" t="s">
        <v>219</v>
      </c>
      <c r="D64" s="160">
        <v>302</v>
      </c>
      <c r="E64" s="142" t="s">
        <v>222</v>
      </c>
      <c r="F64" s="145" t="s">
        <v>220</v>
      </c>
      <c r="G64" s="142">
        <v>380612</v>
      </c>
      <c r="H64" s="157" t="s">
        <v>304</v>
      </c>
      <c r="I64" s="154">
        <v>41918</v>
      </c>
      <c r="J64" s="150" t="s">
        <v>222</v>
      </c>
      <c r="K64" s="166">
        <v>980</v>
      </c>
      <c r="L64" s="150" t="s">
        <v>222</v>
      </c>
      <c r="M64" s="150" t="s">
        <v>222</v>
      </c>
      <c r="N64" s="150" t="s">
        <v>222</v>
      </c>
      <c r="O64" s="161" t="s">
        <v>277</v>
      </c>
      <c r="P64" s="197" t="s">
        <v>410</v>
      </c>
      <c r="Q64" s="162" t="s">
        <v>21</v>
      </c>
      <c r="R64" s="152">
        <f t="shared" si="5"/>
        <v>2022</v>
      </c>
      <c r="S64" s="152">
        <v>2022</v>
      </c>
      <c r="T64" s="152">
        <v>0</v>
      </c>
      <c r="U64" s="152">
        <v>0</v>
      </c>
      <c r="V64" s="216">
        <v>0</v>
      </c>
      <c r="W64" s="217">
        <f t="shared" si="6"/>
        <v>2022</v>
      </c>
      <c r="X64" s="217">
        <v>1011</v>
      </c>
      <c r="Y64" s="163" t="s">
        <v>21</v>
      </c>
      <c r="Z64" s="142" t="s">
        <v>222</v>
      </c>
      <c r="AA64" s="142" t="s">
        <v>222</v>
      </c>
      <c r="AB64" s="142" t="s">
        <v>222</v>
      </c>
      <c r="AC64" s="142" t="s">
        <v>222</v>
      </c>
      <c r="AD64" s="216">
        <v>0</v>
      </c>
      <c r="AE64" s="216">
        <v>0</v>
      </c>
      <c r="AF64" s="216">
        <v>0</v>
      </c>
      <c r="AG64" s="154" t="s">
        <v>222</v>
      </c>
      <c r="AH64" s="154" t="s">
        <v>222</v>
      </c>
      <c r="AI64" s="229">
        <v>3434</v>
      </c>
      <c r="AJ64" s="246">
        <v>1</v>
      </c>
      <c r="AK64" s="142" t="s">
        <v>222</v>
      </c>
      <c r="AL64" s="142" t="s">
        <v>21</v>
      </c>
      <c r="AM64" s="153" t="s">
        <v>21</v>
      </c>
      <c r="AN64" s="142" t="s">
        <v>21</v>
      </c>
      <c r="AO64" s="142" t="s">
        <v>222</v>
      </c>
      <c r="AP64" s="151" t="s">
        <v>225</v>
      </c>
      <c r="AQ64" s="142" t="s">
        <v>222</v>
      </c>
      <c r="AR64" s="142" t="s">
        <v>222</v>
      </c>
      <c r="AS64" s="155" t="s">
        <v>222</v>
      </c>
      <c r="AT64" s="155" t="s">
        <v>222</v>
      </c>
      <c r="AU64" s="156" t="s">
        <v>222</v>
      </c>
      <c r="AV64" s="156" t="s">
        <v>222</v>
      </c>
      <c r="AW64" s="143" t="s">
        <v>222</v>
      </c>
      <c r="AX64" s="143" t="s">
        <v>222</v>
      </c>
      <c r="AY64" s="143" t="s">
        <v>222</v>
      </c>
      <c r="AZ64" s="143" t="s">
        <v>222</v>
      </c>
      <c r="BA64" s="241" t="s">
        <v>21</v>
      </c>
      <c r="BB64" s="241" t="s">
        <v>21</v>
      </c>
      <c r="BC64" s="143" t="s">
        <v>21</v>
      </c>
      <c r="BD64" s="143" t="s">
        <v>21</v>
      </c>
      <c r="BE64" s="143" t="s">
        <v>21</v>
      </c>
      <c r="BF64" s="143" t="s">
        <v>222</v>
      </c>
    </row>
    <row r="65" spans="1:58" s="172" customFormat="1" ht="15.75" thickBot="1" x14ac:dyDescent="0.3">
      <c r="A65" s="225" t="s">
        <v>446</v>
      </c>
      <c r="B65" s="226" t="s">
        <v>446</v>
      </c>
      <c r="C65" s="226" t="s">
        <v>446</v>
      </c>
      <c r="D65" s="226" t="s">
        <v>446</v>
      </c>
      <c r="E65" s="227" t="s">
        <v>446</v>
      </c>
      <c r="F65" s="225" t="s">
        <v>446</v>
      </c>
      <c r="G65" s="226" t="s">
        <v>446</v>
      </c>
      <c r="H65" s="226" t="s">
        <v>446</v>
      </c>
      <c r="I65" s="226" t="s">
        <v>446</v>
      </c>
      <c r="J65" s="226" t="s">
        <v>446</v>
      </c>
      <c r="K65" s="226" t="s">
        <v>446</v>
      </c>
      <c r="L65" s="226" t="s">
        <v>446</v>
      </c>
      <c r="M65" s="226" t="s">
        <v>446</v>
      </c>
      <c r="N65" s="226" t="s">
        <v>446</v>
      </c>
      <c r="O65" s="226" t="s">
        <v>446</v>
      </c>
      <c r="P65" s="226" t="s">
        <v>446</v>
      </c>
      <c r="Q65" s="226" t="s">
        <v>446</v>
      </c>
      <c r="R65" s="228">
        <f>SUM(R4:R64)</f>
        <v>31018092.449999999</v>
      </c>
      <c r="S65" s="228">
        <f t="shared" ref="S65:X65" si="7">SUM(S4:S64)</f>
        <v>18444935.540000003</v>
      </c>
      <c r="T65" s="228">
        <f t="shared" si="7"/>
        <v>12573156.91</v>
      </c>
      <c r="U65" s="228">
        <f t="shared" si="7"/>
        <v>0</v>
      </c>
      <c r="V65" s="228">
        <f t="shared" si="7"/>
        <v>0</v>
      </c>
      <c r="W65" s="228">
        <f t="shared" si="7"/>
        <v>26226057.110000003</v>
      </c>
      <c r="X65" s="228">
        <f t="shared" si="7"/>
        <v>1602041.13</v>
      </c>
      <c r="Y65" s="226" t="s">
        <v>446</v>
      </c>
      <c r="Z65" s="226" t="s">
        <v>446</v>
      </c>
      <c r="AA65" s="226" t="s">
        <v>446</v>
      </c>
      <c r="AB65" s="226" t="s">
        <v>446</v>
      </c>
      <c r="AC65" s="226" t="s">
        <v>446</v>
      </c>
      <c r="AD65" s="228">
        <f t="shared" ref="AD65:AF65" si="8">SUM(AD4:AD64)</f>
        <v>0</v>
      </c>
      <c r="AE65" s="228">
        <f t="shared" si="8"/>
        <v>0</v>
      </c>
      <c r="AF65" s="228">
        <f t="shared" si="8"/>
        <v>0</v>
      </c>
      <c r="AG65" s="228" t="s">
        <v>446</v>
      </c>
      <c r="AH65" s="228" t="s">
        <v>446</v>
      </c>
      <c r="AI65" s="228" t="s">
        <v>446</v>
      </c>
      <c r="AJ65" s="240" t="s">
        <v>446</v>
      </c>
      <c r="AK65" s="228" t="s">
        <v>446</v>
      </c>
      <c r="AL65" s="228" t="s">
        <v>446</v>
      </c>
      <c r="AM65" s="228" t="s">
        <v>446</v>
      </c>
      <c r="AN65" s="226" t="s">
        <v>446</v>
      </c>
      <c r="AO65" s="226" t="s">
        <v>446</v>
      </c>
      <c r="AP65" s="226" t="s">
        <v>446</v>
      </c>
      <c r="AQ65" s="226" t="s">
        <v>446</v>
      </c>
      <c r="AR65" s="226" t="s">
        <v>446</v>
      </c>
      <c r="AS65" s="226" t="s">
        <v>446</v>
      </c>
      <c r="AT65" s="226" t="s">
        <v>446</v>
      </c>
      <c r="AU65" s="226" t="s">
        <v>446</v>
      </c>
      <c r="AV65" s="226" t="s">
        <v>446</v>
      </c>
      <c r="AW65" s="226" t="s">
        <v>446</v>
      </c>
      <c r="AX65" s="226" t="s">
        <v>446</v>
      </c>
      <c r="AY65" s="226" t="s">
        <v>446</v>
      </c>
      <c r="AZ65" s="242" t="s">
        <v>446</v>
      </c>
      <c r="BA65" s="242" t="s">
        <v>446</v>
      </c>
      <c r="BB65" s="226" t="s">
        <v>446</v>
      </c>
      <c r="BC65" s="226" t="s">
        <v>446</v>
      </c>
      <c r="BD65" s="226" t="s">
        <v>446</v>
      </c>
      <c r="BE65" s="226" t="s">
        <v>446</v>
      </c>
      <c r="BF65" s="237" t="s">
        <v>446</v>
      </c>
    </row>
    <row r="68" spans="1:58" s="239" customFormat="1" x14ac:dyDescent="0.25"/>
  </sheetData>
  <autoFilter ref="A3:BF65"/>
  <mergeCells count="12">
    <mergeCell ref="F1:Q1"/>
    <mergeCell ref="A1:A2"/>
    <mergeCell ref="B1:B2"/>
    <mergeCell ref="C1:C2"/>
    <mergeCell ref="D1:D2"/>
    <mergeCell ref="E1:E2"/>
    <mergeCell ref="AN1:AX1"/>
    <mergeCell ref="AY1:BF1"/>
    <mergeCell ref="R1:X1"/>
    <mergeCell ref="Y1:AC1"/>
    <mergeCell ref="AD1:AI1"/>
    <mergeCell ref="AJ1:AM1"/>
  </mergeCells>
  <pageMargins left="0.31496062992125984" right="0.15748031496062992" top="0.82677165354330717" bottom="0.51181102362204722" header="0.31496062992125984" footer="0.31496062992125984"/>
  <pageSetup paperSize="9" scale="24" fitToWidth="3" fitToHeight="2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3"/>
  <sheetViews>
    <sheetView workbookViewId="0">
      <selection activeCell="A33" sqref="A33"/>
    </sheetView>
  </sheetViews>
  <sheetFormatPr defaultRowHeight="15" x14ac:dyDescent="0.25"/>
  <cols>
    <col min="1" max="1" width="161.5703125" customWidth="1"/>
  </cols>
  <sheetData>
    <row r="1" spans="1:1" x14ac:dyDescent="0.25">
      <c r="A1" s="118" t="s">
        <v>65</v>
      </c>
    </row>
    <row r="3" spans="1:1" x14ac:dyDescent="0.25">
      <c r="A3" s="118" t="s">
        <v>66</v>
      </c>
    </row>
    <row r="4" spans="1:1" x14ac:dyDescent="0.25">
      <c r="A4" s="119" t="s">
        <v>67</v>
      </c>
    </row>
    <row r="5" spans="1:1" x14ac:dyDescent="0.25">
      <c r="A5" s="119" t="s">
        <v>68</v>
      </c>
    </row>
    <row r="6" spans="1:1" x14ac:dyDescent="0.25">
      <c r="A6" s="119" t="s">
        <v>69</v>
      </c>
    </row>
    <row r="7" spans="1:1" x14ac:dyDescent="0.25">
      <c r="A7" s="119" t="s">
        <v>70</v>
      </c>
    </row>
    <row r="8" spans="1:1" x14ac:dyDescent="0.25">
      <c r="A8" s="119" t="s">
        <v>71</v>
      </c>
    </row>
    <row r="9" spans="1:1" x14ac:dyDescent="0.25">
      <c r="A9" s="119" t="s">
        <v>72</v>
      </c>
    </row>
    <row r="10" spans="1:1" x14ac:dyDescent="0.25">
      <c r="A10" s="119" t="s">
        <v>73</v>
      </c>
    </row>
    <row r="11" spans="1:1" x14ac:dyDescent="0.25">
      <c r="A11" s="119" t="s">
        <v>74</v>
      </c>
    </row>
    <row r="12" spans="1:1" x14ac:dyDescent="0.25">
      <c r="A12" s="120"/>
    </row>
    <row r="13" spans="1:1" x14ac:dyDescent="0.25">
      <c r="A13" s="118" t="s">
        <v>75</v>
      </c>
    </row>
    <row r="14" spans="1:1" x14ac:dyDescent="0.25">
      <c r="A14" s="119" t="s">
        <v>76</v>
      </c>
    </row>
    <row r="15" spans="1:1" x14ac:dyDescent="0.25">
      <c r="A15" s="119" t="s">
        <v>77</v>
      </c>
    </row>
    <row r="16" spans="1:1" x14ac:dyDescent="0.25">
      <c r="A16" s="119" t="s">
        <v>78</v>
      </c>
    </row>
    <row r="17" spans="1:1" x14ac:dyDescent="0.25">
      <c r="A17" s="119" t="s">
        <v>79</v>
      </c>
    </row>
    <row r="18" spans="1:1" x14ac:dyDescent="0.25">
      <c r="A18" s="119" t="s">
        <v>80</v>
      </c>
    </row>
    <row r="19" spans="1:1" x14ac:dyDescent="0.25">
      <c r="A19" s="119" t="s">
        <v>71</v>
      </c>
    </row>
    <row r="20" spans="1:1" x14ac:dyDescent="0.25">
      <c r="A20" s="119" t="s">
        <v>81</v>
      </c>
    </row>
    <row r="21" spans="1:1" x14ac:dyDescent="0.25">
      <c r="A21" s="119" t="s">
        <v>82</v>
      </c>
    </row>
    <row r="22" spans="1:1" x14ac:dyDescent="0.25">
      <c r="A22" s="120"/>
    </row>
    <row r="23" spans="1:1" x14ac:dyDescent="0.25">
      <c r="A23" s="118" t="s">
        <v>83</v>
      </c>
    </row>
    <row r="24" spans="1:1" x14ac:dyDescent="0.25">
      <c r="A24" s="119" t="s">
        <v>84</v>
      </c>
    </row>
    <row r="25" spans="1:1" x14ac:dyDescent="0.25">
      <c r="A25" s="119" t="s">
        <v>85</v>
      </c>
    </row>
    <row r="26" spans="1:1" x14ac:dyDescent="0.25">
      <c r="A26" s="119" t="s">
        <v>86</v>
      </c>
    </row>
    <row r="27" spans="1:1" x14ac:dyDescent="0.25">
      <c r="A27" s="119" t="s">
        <v>87</v>
      </c>
    </row>
    <row r="28" spans="1:1" x14ac:dyDescent="0.25">
      <c r="A28" s="119" t="s">
        <v>88</v>
      </c>
    </row>
    <row r="29" spans="1:1" x14ac:dyDescent="0.25">
      <c r="A29" s="119" t="s">
        <v>71</v>
      </c>
    </row>
    <row r="30" spans="1:1" x14ac:dyDescent="0.25">
      <c r="A30" s="119" t="s">
        <v>89</v>
      </c>
    </row>
    <row r="31" spans="1:1" x14ac:dyDescent="0.25">
      <c r="A31" s="119" t="s">
        <v>90</v>
      </c>
    </row>
    <row r="33" spans="1:1" ht="115.5" customHeight="1" x14ac:dyDescent="0.25">
      <c r="A33" s="121" t="s">
        <v>91</v>
      </c>
    </row>
  </sheetData>
  <sheetProtection algorithmName="SHA-512" hashValue="V5kOsWoE79/z/rWLjq/Q+FBXdF4D1qY4AAV1FgTYpx2LLjYuiLyaUfcAIa04Pde9F0M+zQRM/9i5vrurgsCT0g==" saltValue="VW3ZMRzrjsna367fkZ/fHQ==" spinCount="100000" sheet="1" objects="1" scenarios="1" formatColumns="0" formatRows="0" autoFilter="0"/>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4</vt:i4>
      </vt:variant>
      <vt:variant>
        <vt:lpstr>Іменовані діапазони</vt:lpstr>
      </vt:variant>
      <vt:variant>
        <vt:i4>14</vt:i4>
      </vt:variant>
    </vt:vector>
  </HeadingPairs>
  <TitlesOfParts>
    <vt:vector size="18" baseType="lpstr">
      <vt:lpstr>ППА_ФО_КП</vt:lpstr>
      <vt:lpstr>Журнал торгів</vt:lpstr>
      <vt:lpstr>ПКД знеособлений для ППА</vt:lpstr>
      <vt:lpstr>Група_актива</vt:lpstr>
      <vt:lpstr>'ПКД знеособлений для ППА'!Валюта_Кредиту</vt:lpstr>
      <vt:lpstr>'ПКД знеособлений для ППА'!ГрупаАктиву</vt:lpstr>
      <vt:lpstr>'ПКД знеособлений для ППА'!ЗаборгованістьЗагальна</vt:lpstr>
      <vt:lpstr>'ПКД знеособлений для ППА'!ЗаборгованістьКомісії</vt:lpstr>
      <vt:lpstr>'ПКД знеособлений для ППА'!ЗаборгованістьОсновна</vt:lpstr>
      <vt:lpstr>'ПКД знеособлений для ППА'!ЗаборгованістьПроценти</vt:lpstr>
      <vt:lpstr>'ПКД знеособлений для ППА'!Застава_НБУ</vt:lpstr>
      <vt:lpstr>'ПКД знеособлений для ППА'!НазваБанка</vt:lpstr>
      <vt:lpstr>'ПКД знеособлений для ППА'!ОригіналДЗ</vt:lpstr>
      <vt:lpstr>'ПКД знеособлений для ППА'!ОригіналКД</vt:lpstr>
      <vt:lpstr>'ПКД знеособлений для ППА'!ПеріодВидачіКредиту</vt:lpstr>
      <vt:lpstr>'ПКД знеособлений для ППА'!ППР</vt:lpstr>
      <vt:lpstr>'ПКД знеособлений для ППА'!Прострочка</vt:lpstr>
      <vt:lpstr>'ПКД знеособлений для ППА'!Шахрайство</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Пономаренко Яна Сергіївна</cp:lastModifiedBy>
  <cp:lastPrinted>2024-01-22T07:18:10Z</cp:lastPrinted>
  <dcterms:created xsi:type="dcterms:W3CDTF">2016-04-08T14:26:54Z</dcterms:created>
  <dcterms:modified xsi:type="dcterms:W3CDTF">2024-04-01T09:12:47Z</dcterms:modified>
</cp:coreProperties>
</file>