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03.БЕРЕЗЕНЬ 2024\Фурса Мурашко Яхно\"/>
    </mc:Choice>
  </mc:AlternateContent>
  <bookViews>
    <workbookView xWindow="90" yWindow="120" windowWidth="16260" windowHeight="531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ППА!$A$1:$H$71</definedName>
  </definedNames>
  <calcPr calcId="162913"/>
</workbook>
</file>

<file path=xl/calcChain.xml><?xml version="1.0" encoding="utf-8"?>
<calcChain xmlns="http://schemas.openxmlformats.org/spreadsheetml/2006/main">
  <c r="E22" i="9" l="1"/>
  <c r="E21" i="9"/>
  <c r="E20" i="9"/>
  <c r="E18" i="9"/>
  <c r="E17" i="9"/>
  <c r="E16" i="9"/>
  <c r="E6" i="9"/>
  <c r="E7" i="9" s="1"/>
  <c r="E5" i="9"/>
  <c r="E4" i="9"/>
  <c r="E9" i="9" l="1"/>
  <c r="E10" i="9"/>
  <c r="E8" i="9"/>
</calcChain>
</file>

<file path=xl/sharedStrings.xml><?xml version="1.0" encoding="utf-8"?>
<sst xmlns="http://schemas.openxmlformats.org/spreadsheetml/2006/main" count="273" uniqueCount="167">
  <si>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</si>
  <si>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</si>
  <si>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</si>
  <si>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</si>
  <si>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</si>
  <si>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</si>
  <si>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</si>
  <si>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</si>
  <si>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</si>
  <si>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</si>
  <si>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</si>
  <si>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</si>
  <si>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</si>
  <si>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</si>
  <si>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</si>
  <si>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</si>
  <si>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</si>
  <si>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</si>
  <si>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</si>
  <si>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</si>
  <si>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</si>
  <si>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</si>
  <si>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</si>
  <si>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</si>
  <si>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</si>
  <si>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</si>
  <si>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</si>
  <si>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</si>
  <si>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</si>
  <si>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</si>
  <si>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</si>
  <si>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</si>
  <si>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</si>
  <si>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</si>
  <si>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</si>
  <si>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</si>
  <si>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</si>
  <si>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</si>
  <si>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</si>
  <si>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</si>
  <si>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</si>
  <si>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</si>
  <si>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</si>
  <si>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</si>
  <si>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</si>
  <si>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</si>
  <si>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</si>
  <si>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</si>
  <si>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</si>
  <si>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</si>
  <si>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</si>
  <si>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</si>
  <si>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</si>
  <si>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</si>
  <si>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</si>
  <si>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</si>
  <si>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</si>
  <si>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</si>
  <si>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</si>
  <si>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</si>
  <si>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</si>
  <si>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</si>
  <si>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</si>
  <si>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</si>
  <si>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</si>
  <si>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</si>
  <si>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</si>
  <si>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</si>
  <si>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</si>
  <si>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</si>
  <si>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</si>
  <si>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</si>
  <si>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</si>
  <si>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</si>
  <si>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</si>
  <si>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</si>
  <si>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</si>
  <si>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</si>
  <si>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</si>
  <si>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</si>
  <si>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</si>
  <si>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</si>
  <si>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</si>
  <si>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</si>
  <si>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</si>
  <si>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</si>
  <si>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</si>
  <si>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</si>
  <si>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</si>
  <si>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</si>
  <si>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</si>
  <si>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</si>
  <si>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</si>
  <si>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</si>
  <si>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</si>
  <si>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</si>
  <si>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лоту </t>
  </si>
  <si>
    <t>Посилання на офіційну веб-сторінку Фонду:</t>
  </si>
  <si>
    <t>Посилання на веб-сторінку з публічним паспортом:</t>
  </si>
  <si>
    <t>Інформаційні посилання:</t>
  </si>
  <si>
    <t>Реєстрація Боржника в зоні бойових дій та/або на тимчасово окупованій території (так/ні)</t>
  </si>
  <si>
    <t xml:space="preserve">Уповноважена особа Фонду гарантування вкладів фізичних осіб 
на ліквідацію АТ "…………………." </t>
  </si>
  <si>
    <t xml:space="preserve">___________________ </t>
  </si>
  <si>
    <t xml:space="preserve">підпис </t>
  </si>
  <si>
    <t>ПІБ</t>
  </si>
  <si>
    <t>Майнова порука (так/ні)</t>
  </si>
  <si>
    <r>
      <t xml:space="preserve">Наявність </t>
    </r>
    <r>
      <rPr>
        <sz val="8"/>
        <color rgb="FFFF0000"/>
        <rFont val="Arial"/>
        <family val="2"/>
        <charset val="204"/>
      </rPr>
      <t>фінансового</t>
    </r>
    <r>
      <rPr>
        <sz val="8"/>
        <color theme="1"/>
        <rFont val="Arial"/>
        <family val="2"/>
        <charset val="204"/>
      </rPr>
      <t xml:space="preserve"> поручителя (так / ні)</t>
    </r>
  </si>
  <si>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 (так / ні)</t>
  </si>
  <si>
    <t>Відсоток зниження початкової (стартової) ціни, %</t>
  </si>
  <si>
    <t>Початкова (стартова) ціна  активу</t>
  </si>
  <si>
    <t>АТ "МЕГАБАНК"</t>
  </si>
  <si>
    <t>351629</t>
  </si>
  <si>
    <t xml:space="preserve">Уповноважена особа Фонду гарантування вкладів фізичних осіб 
на ліквідацію АТ "МЕГАБАНК" </t>
  </si>
  <si>
    <t>Ірина БІЛА</t>
  </si>
  <si>
    <t>ТОВ “АКО ЕКСПЕРТ”</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</si>
  <si>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</si>
  <si>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 xml:space="preserve"> I (форма продажу - право вимоги)</t>
  </si>
  <si>
    <t>101-24ПВ/2008</t>
  </si>
  <si>
    <t>840</t>
  </si>
  <si>
    <t>придбання, будівництво та реконструкція</t>
  </si>
  <si>
    <t>придбання житла на вторинному ринку</t>
  </si>
  <si>
    <t>Чернігівська</t>
  </si>
  <si>
    <t>ні</t>
  </si>
  <si>
    <t>інформація відсутня</t>
  </si>
  <si>
    <t>б/н зареєстровано в реєстрі за № 3328</t>
  </si>
  <si>
    <t>житловий будинок  та земельна ділянка</t>
  </si>
  <si>
    <t>примусове виконання</t>
  </si>
  <si>
    <t>www.prozorro.sale</t>
  </si>
  <si>
    <t>Аукціон не відбувся</t>
  </si>
  <si>
    <t>https://www.fg.gov.ua/passport/52338</t>
  </si>
  <si>
    <t>https://www.fg.gov.ua/passport/52477</t>
  </si>
  <si>
    <t>https://www.fg.gov.ua/passport/52575</t>
  </si>
  <si>
    <t>https://www.fg.gov.ua/passport/52660</t>
  </si>
  <si>
    <t>https://www.fg.gov.ua/passport/53246</t>
  </si>
  <si>
    <t>https://www.fg.gov.ua/passport/53461</t>
  </si>
  <si>
    <t>https://www.fg.gov.ua/passport/53570</t>
  </si>
  <si>
    <t>https://www.fg.gov.ua/passport/53704</t>
  </si>
  <si>
    <t>https://www.fg.gov.ua/passport/54296</t>
  </si>
  <si>
    <t>https://www.fg.gov.ua/passport/54525</t>
  </si>
  <si>
    <t>https://www.fg.gov.ua/passport/54653</t>
  </si>
  <si>
    <t>https://www.fg.gov.ua/passport/54765</t>
  </si>
  <si>
    <t>https://www.fg.gov.ua/passport/55384</t>
  </si>
  <si>
    <t>https://www.fg.gov.ua/passport/55595</t>
  </si>
  <si>
    <t>https://www.fg.gov.ua/passport/55716</t>
  </si>
  <si>
    <t>https://www.fg.gov.ua/passport/55815</t>
  </si>
  <si>
    <t>https://www.fg.gov.ua/passport/56236</t>
  </si>
  <si>
    <t>https://www.fg.gov.ua/passport/56394</t>
  </si>
  <si>
    <t>https://www.fg.gov.ua/passport/56471</t>
  </si>
  <si>
    <t>https://www.fg.gov.ua/passport/56592</t>
  </si>
  <si>
    <t>https://www.fg.gov.ua/passport/57063</t>
  </si>
  <si>
    <t>https://www.fg.gov.ua/passport/57259</t>
  </si>
  <si>
    <t>https://www.fg.gov.ua/passport/57321</t>
  </si>
  <si>
    <t>https://www.fg.gov.ua/passport/57386</t>
  </si>
  <si>
    <t>G6N021797</t>
  </si>
  <si>
    <t>G6N023138</t>
  </si>
  <si>
    <t>G6N023958</t>
  </si>
  <si>
    <t>G6N024716</t>
  </si>
  <si>
    <t>G6N025164</t>
  </si>
  <si>
    <t>GL6N025550</t>
  </si>
  <si>
    <t>https://www.fg.gov.ua/lot/170629</t>
  </si>
  <si>
    <t>https://www.fg.gov.ua/lot/170238</t>
  </si>
  <si>
    <t>https://www.fg.gov.ua/lot/169834</t>
  </si>
  <si>
    <t>https://www.fg.gov.ua/lot/169094</t>
  </si>
  <si>
    <t>https://www.fg.gov.ua/lot/168230</t>
  </si>
  <si>
    <t>https://www.fg.gov.ua/lot/166947</t>
  </si>
  <si>
    <t>житловий будинок з надвірними будівлями та  земельна ділянка  загальною площею 0,2500 гектара, що розташована в селі Деснянка, вулиця Вузька, Чернігівського району Чернігівської області</t>
  </si>
  <si>
    <t>Виставляється в лоті разом з нерухомістю. Заборгованість 29.04.2021 року частково погашено на суму 4 083,07 доларів США (113 455,04 грн) за рахунок застави (будинок та зем.ділянка за адресою: Чернігівська обл. і р-н,  с.Деснянка, вул. Вузька) у зв'язку з набуттям банком права власності на заставлене майно.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</si>
</sst>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7"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sz val="8"/>
      <color rgb="FFFF0000"/>
      <name val="Arial"/>
      <family val="2"/>
      <charset val="204"/>
    </font>
    <font>
      <b/>
      <i/>
      <sz val="12"/>
      <color rgb="FFFF0000"/>
      <name val="Times New Roman"/>
      <family val="1"/>
      <charset val="204"/>
    </font>
    <font>
      <sz val="8"/>
      <name val="Arial"/>
      <family val="2"/>
      <charset val="204"/>
    </font>
    <font>
      <b/>
      <i/>
      <sz val="6"/>
      <color rgb="FFFF0000"/>
      <name val="Times New Roman"/>
      <family val="1"/>
      <charset val="204"/>
    </font>
    <font>
      <b/>
      <sz val="11"/>
      <color theme="1"/>
      <name val="Times New Roman"/>
      <family val="1"/>
      <charset val="204"/>
    </font>
    <font>
      <u/>
      <sz val="11"/>
      <color rgb="FF0000FF"/>
      <name val="Calibri"/>
      <family val="2"/>
      <charset val="204"/>
    </font>
    <font>
      <sz val="12"/>
      <color rgb="FF0000FF"/>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
      <patternFill patternType="solid">
        <fgColor rgb="FF92D050"/>
        <bgColor indexed="64"/>
      </patternFill>
    </fill>
  </fills>
  <borders count="46">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4">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0" fontId="8" fillId="0" borderId="0"/>
  </cellStyleXfs>
  <cellXfs count="176">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16" xfId="0" applyFont="1" applyFill="1" applyBorder="1" applyAlignment="1">
      <alignment vertical="center" wrapText="1"/>
    </xf>
    <xf numFmtId="0" fontId="4" fillId="0" borderId="1" xfId="0" applyFont="1" applyFill="1" applyBorder="1" applyAlignment="1">
      <alignment vertical="center"/>
    </xf>
    <xf numFmtId="0" fontId="3" fillId="0" borderId="7" xfId="0" applyFont="1" applyFill="1" applyBorder="1" applyAlignment="1">
      <alignment horizontal="justify" vertical="center" wrapText="1"/>
    </xf>
    <xf numFmtId="0" fontId="3" fillId="0" borderId="5" xfId="0" applyFont="1" applyFill="1" applyBorder="1" applyAlignment="1">
      <alignment horizontal="justify" vertical="center" wrapText="1"/>
    </xf>
    <xf numFmtId="0" fontId="3" fillId="0" borderId="9" xfId="0" applyFont="1" applyFill="1" applyBorder="1" applyAlignment="1">
      <alignment vertical="center"/>
    </xf>
    <xf numFmtId="0" fontId="3" fillId="0" borderId="13" xfId="0" applyFont="1" applyFill="1" applyBorder="1" applyAlignment="1">
      <alignment vertical="center"/>
    </xf>
    <xf numFmtId="0" fontId="3" fillId="0" borderId="8" xfId="0" applyFont="1" applyFill="1" applyBorder="1" applyAlignment="1">
      <alignment horizontal="left" vertical="center" wrapText="1"/>
    </xf>
    <xf numFmtId="0" fontId="6" fillId="0" borderId="0" xfId="0" applyFont="1"/>
    <xf numFmtId="0" fontId="3" fillId="0" borderId="19" xfId="0" applyFont="1" applyFill="1" applyBorder="1" applyAlignment="1">
      <alignment vertical="center" wrapText="1"/>
    </xf>
    <xf numFmtId="0" fontId="3" fillId="0" borderId="9" xfId="0" applyFont="1" applyFill="1" applyBorder="1" applyAlignment="1">
      <alignment vertical="center" wrapText="1"/>
    </xf>
    <xf numFmtId="0" fontId="3" fillId="0" borderId="19" xfId="0" applyFont="1" applyFill="1" applyBorder="1" applyAlignment="1">
      <alignment vertical="center"/>
    </xf>
    <xf numFmtId="14" fontId="3" fillId="0" borderId="25" xfId="0" applyNumberFormat="1" applyFont="1" applyFill="1" applyBorder="1" applyAlignment="1">
      <alignment horizontal="center" vertical="center" wrapText="1"/>
    </xf>
    <xf numFmtId="0" fontId="6" fillId="0" borderId="0" xfId="0" applyFont="1" applyAlignment="1"/>
    <xf numFmtId="0" fontId="3" fillId="0" borderId="31" xfId="0" applyFont="1" applyFill="1" applyBorder="1" applyAlignment="1">
      <alignment horizontal="left" vertical="center" wrapText="1"/>
    </xf>
    <xf numFmtId="0" fontId="3" fillId="0" borderId="31" xfId="0" applyFont="1" applyFill="1" applyBorder="1" applyAlignment="1">
      <alignment vertical="center" wrapText="1"/>
    </xf>
    <xf numFmtId="0" fontId="0" fillId="0" borderId="0" xfId="0" applyFont="1"/>
    <xf numFmtId="166" fontId="3" fillId="0" borderId="27" xfId="0" applyNumberFormat="1" applyFont="1" applyFill="1" applyBorder="1" applyAlignment="1">
      <alignment horizontal="center" vertical="center" wrapText="1"/>
    </xf>
    <xf numFmtId="166" fontId="3" fillId="0" borderId="18"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9" xfId="0" applyNumberFormat="1" applyFont="1" applyBorder="1" applyAlignment="1">
      <alignment horizontal="center" vertical="center" wrapText="1"/>
    </xf>
    <xf numFmtId="14" fontId="3" fillId="0" borderId="7" xfId="0" applyNumberFormat="1" applyFont="1" applyFill="1" applyBorder="1" applyAlignment="1">
      <alignment horizontal="center" vertical="center" wrapText="1"/>
    </xf>
    <xf numFmtId="166" fontId="3" fillId="0" borderId="7" xfId="0" applyNumberFormat="1" applyFont="1" applyFill="1" applyBorder="1" applyAlignment="1">
      <alignment horizontal="center" vertical="center" wrapText="1"/>
    </xf>
    <xf numFmtId="10" fontId="3" fillId="0" borderId="7" xfId="0" applyNumberFormat="1" applyFont="1" applyFill="1" applyBorder="1" applyAlignment="1">
      <alignment horizontal="center" vertical="center" wrapText="1"/>
    </xf>
    <xf numFmtId="166" fontId="3" fillId="0" borderId="9"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0"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6" xfId="0"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30" xfId="0" applyNumberFormat="1" applyFont="1" applyFill="1" applyBorder="1" applyAlignment="1">
      <alignment horizontal="right" vertical="center" wrapText="1"/>
    </xf>
    <xf numFmtId="49" fontId="3" fillId="0" borderId="28"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9" xfId="0" applyNumberFormat="1" applyFont="1" applyFill="1" applyBorder="1" applyAlignment="1">
      <alignment horizontal="right" vertical="center" wrapText="1"/>
    </xf>
    <xf numFmtId="0" fontId="1" fillId="0" borderId="0" xfId="0" applyFont="1" applyAlignment="1">
      <alignment horizontal="center" vertical="center" wrapText="1"/>
    </xf>
    <xf numFmtId="0" fontId="5" fillId="0" borderId="0" xfId="0" applyFont="1" applyAlignment="1">
      <alignment wrapText="1"/>
    </xf>
    <xf numFmtId="0" fontId="3" fillId="0" borderId="28" xfId="0" applyNumberFormat="1" applyFont="1" applyFill="1" applyBorder="1" applyAlignment="1">
      <alignment horizontal="right" vertical="center" wrapText="1"/>
    </xf>
    <xf numFmtId="0" fontId="3" fillId="0" borderId="13" xfId="0" applyNumberFormat="1" applyFont="1" applyFill="1" applyBorder="1" applyAlignment="1">
      <alignment vertical="center" wrapText="1"/>
    </xf>
    <xf numFmtId="0" fontId="3" fillId="0" borderId="6" xfId="0" applyNumberFormat="1" applyFont="1" applyFill="1" applyBorder="1" applyAlignment="1">
      <alignment vertical="center" wrapText="1"/>
    </xf>
    <xf numFmtId="0" fontId="3" fillId="0" borderId="8" xfId="0" applyNumberFormat="1" applyFont="1" applyFill="1" applyBorder="1" applyAlignment="1">
      <alignment vertical="center" wrapText="1"/>
    </xf>
    <xf numFmtId="0" fontId="3" fillId="0" borderId="5" xfId="0" applyNumberFormat="1"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14" fontId="3" fillId="0" borderId="10" xfId="0" applyNumberFormat="1" applyFont="1" applyFill="1" applyBorder="1" applyAlignment="1">
      <alignment vertical="center"/>
    </xf>
    <xf numFmtId="0" fontId="3" fillId="0" borderId="0" xfId="0" applyFont="1" applyFill="1" applyAlignment="1">
      <alignment vertical="center"/>
    </xf>
    <xf numFmtId="0" fontId="0" fillId="0" borderId="28" xfId="0" applyFill="1" applyBorder="1" applyAlignment="1">
      <alignment vertical="center" wrapText="1"/>
    </xf>
    <xf numFmtId="0" fontId="0" fillId="4" borderId="28" xfId="0" applyFill="1" applyBorder="1" applyAlignment="1">
      <alignment vertical="center" wrapText="1"/>
    </xf>
    <xf numFmtId="0" fontId="14" fillId="4" borderId="0" xfId="0" applyFont="1" applyFill="1" applyBorder="1" applyAlignment="1">
      <alignment vertical="center"/>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8" fillId="0" borderId="0" xfId="0" applyFont="1" applyBorder="1" applyAlignment="1">
      <alignment vertical="center" wrapText="1"/>
    </xf>
    <xf numFmtId="0" fontId="5" fillId="0" borderId="0" xfId="0" applyFont="1" applyBorder="1"/>
    <xf numFmtId="166" fontId="22" fillId="0" borderId="18" xfId="0" applyNumberFormat="1" applyFont="1" applyFill="1" applyBorder="1" applyAlignment="1">
      <alignment horizontal="center" vertical="center" wrapText="1"/>
    </xf>
    <xf numFmtId="14" fontId="6" fillId="0" borderId="0" xfId="0" applyNumberFormat="1" applyFont="1" applyFill="1" applyAlignment="1">
      <alignment horizontal="center"/>
    </xf>
    <xf numFmtId="14" fontId="6" fillId="0" borderId="0" xfId="0" applyNumberFormat="1" applyFont="1" applyFill="1"/>
    <xf numFmtId="1" fontId="1" fillId="0" borderId="11"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12" fillId="2" borderId="0" xfId="0" applyFont="1" applyFill="1" applyBorder="1" applyAlignment="1">
      <alignment horizontal="left" vertical="center"/>
    </xf>
    <xf numFmtId="0" fontId="16" fillId="0" borderId="0" xfId="0" applyFont="1" applyAlignment="1">
      <alignment horizontal="center" vertical="center" wrapText="1"/>
    </xf>
    <xf numFmtId="0" fontId="15" fillId="0" borderId="0" xfId="0" applyFont="1" applyAlignment="1">
      <alignment horizontal="center" vertical="center" wrapText="1"/>
    </xf>
    <xf numFmtId="0" fontId="24" fillId="6" borderId="41" xfId="0" applyFont="1" applyFill="1" applyBorder="1" applyAlignment="1">
      <alignment horizontal="center" vertical="center" wrapText="1"/>
    </xf>
    <xf numFmtId="0" fontId="24" fillId="6" borderId="15" xfId="0" applyFont="1" applyFill="1" applyBorder="1" applyAlignment="1">
      <alignment horizontal="center" vertical="center" wrapText="1"/>
    </xf>
    <xf numFmtId="0" fontId="3" fillId="0" borderId="29" xfId="0" applyFont="1" applyFill="1" applyBorder="1" applyAlignment="1">
      <alignment vertical="center" wrapText="1"/>
    </xf>
    <xf numFmtId="14" fontId="6" fillId="0" borderId="0" xfId="0" applyNumberFormat="1" applyFont="1" applyFill="1" applyAlignment="1">
      <alignment wrapText="1"/>
    </xf>
    <xf numFmtId="0" fontId="0" fillId="0" borderId="0" xfId="0" applyAlignment="1">
      <alignment wrapText="1"/>
    </xf>
    <xf numFmtId="0" fontId="20" fillId="5" borderId="31" xfId="0" applyFont="1" applyFill="1" applyBorder="1" applyAlignment="1">
      <alignment horizontal="left" vertical="center" wrapText="1"/>
    </xf>
    <xf numFmtId="0" fontId="4" fillId="0" borderId="0" xfId="0" applyFont="1" applyBorder="1" applyAlignment="1">
      <alignment vertical="center"/>
    </xf>
    <xf numFmtId="0" fontId="0" fillId="5" borderId="0" xfId="0" applyFill="1" applyBorder="1" applyProtection="1">
      <protection hidden="1"/>
    </xf>
    <xf numFmtId="0" fontId="0" fillId="0" borderId="0" xfId="0" applyFill="1" applyBorder="1" applyProtection="1">
      <protection hidden="1"/>
    </xf>
    <xf numFmtId="0" fontId="3" fillId="0" borderId="0" xfId="0" applyFont="1" applyBorder="1" applyAlignment="1">
      <alignment vertical="center"/>
    </xf>
    <xf numFmtId="0" fontId="22" fillId="5" borderId="9" xfId="0" applyFont="1" applyFill="1" applyBorder="1" applyAlignment="1">
      <alignment horizontal="justify" vertical="center" wrapText="1"/>
    </xf>
    <xf numFmtId="1" fontId="5" fillId="0" borderId="29" xfId="0" applyNumberFormat="1" applyFont="1" applyBorder="1" applyAlignment="1">
      <alignment horizontal="center" vertical="center" wrapText="1"/>
    </xf>
    <xf numFmtId="1" fontId="5" fillId="0" borderId="31" xfId="0" applyNumberFormat="1" applyFont="1" applyBorder="1" applyAlignment="1">
      <alignment horizontal="center" vertical="center" wrapText="1"/>
    </xf>
    <xf numFmtId="14" fontId="7" fillId="0" borderId="28" xfId="1" applyNumberFormat="1" applyBorder="1" applyAlignment="1" applyProtection="1">
      <alignment horizontal="center" vertical="center" wrapText="1"/>
    </xf>
    <xf numFmtId="166" fontId="5" fillId="0" borderId="28" xfId="2" applyNumberFormat="1" applyFont="1" applyBorder="1" applyAlignment="1">
      <alignment horizontal="center" vertical="center" wrapText="1"/>
    </xf>
    <xf numFmtId="14" fontId="5" fillId="0" borderId="28" xfId="0" applyNumberFormat="1" applyFont="1" applyBorder="1" applyAlignment="1">
      <alignment horizontal="center" vertical="center" wrapText="1"/>
    </xf>
    <xf numFmtId="1" fontId="5" fillId="0" borderId="33" xfId="0" applyNumberFormat="1" applyFont="1" applyBorder="1" applyAlignment="1">
      <alignment horizontal="center" vertical="center" wrapText="1"/>
    </xf>
    <xf numFmtId="166" fontId="5" fillId="0" borderId="34" xfId="2" applyNumberFormat="1" applyFont="1" applyBorder="1" applyAlignment="1">
      <alignment horizontal="center" vertical="center" wrapText="1"/>
    </xf>
    <xf numFmtId="14" fontId="25" fillId="0" borderId="30" xfId="1" applyNumberFormat="1" applyFont="1" applyBorder="1" applyAlignment="1" applyProtection="1">
      <alignment horizontal="center" vertical="center" wrapText="1"/>
    </xf>
    <xf numFmtId="166" fontId="5" fillId="0" borderId="30" xfId="2" applyNumberFormat="1" applyFont="1" applyBorder="1" applyAlignment="1">
      <alignment horizontal="center" vertical="center" wrapText="1"/>
    </xf>
    <xf numFmtId="14" fontId="5" fillId="0" borderId="34" xfId="0" applyNumberFormat="1" applyFont="1" applyBorder="1" applyAlignment="1">
      <alignment horizontal="center" vertical="center" wrapText="1"/>
    </xf>
    <xf numFmtId="14" fontId="21" fillId="0" borderId="37" xfId="0" applyNumberFormat="1" applyFont="1" applyBorder="1" applyAlignment="1">
      <alignment vertical="center" wrapText="1"/>
    </xf>
    <xf numFmtId="0" fontId="17" fillId="0" borderId="37" xfId="0" applyFont="1" applyBorder="1" applyAlignment="1">
      <alignment vertical="center" wrapText="1"/>
    </xf>
    <xf numFmtId="0" fontId="18" fillId="0" borderId="37" xfId="0" applyFont="1" applyBorder="1" applyAlignment="1">
      <alignment vertical="center" wrapText="1"/>
    </xf>
    <xf numFmtId="0" fontId="25" fillId="0" borderId="32" xfId="1" applyFont="1" applyBorder="1" applyAlignment="1" applyProtection="1">
      <alignment horizontal="center" vertical="center"/>
    </xf>
    <xf numFmtId="166" fontId="5" fillId="0" borderId="28" xfId="2" applyNumberFormat="1" applyFont="1" applyBorder="1" applyAlignment="1">
      <alignment wrapText="1"/>
    </xf>
    <xf numFmtId="166" fontId="5" fillId="0" borderId="28" xfId="2" applyNumberFormat="1" applyFont="1" applyFill="1" applyBorder="1" applyAlignment="1">
      <alignment wrapText="1"/>
    </xf>
    <xf numFmtId="14" fontId="1" fillId="0" borderId="38" xfId="0" applyNumberFormat="1" applyFont="1" applyBorder="1" applyAlignment="1">
      <alignment horizontal="center" vertical="center" wrapText="1"/>
    </xf>
    <xf numFmtId="166" fontId="10" fillId="0" borderId="38" xfId="0" applyNumberFormat="1" applyFont="1" applyBorder="1" applyAlignment="1">
      <alignment horizontal="center" vertical="center" wrapText="1"/>
    </xf>
    <xf numFmtId="0" fontId="1" fillId="0" borderId="12" xfId="0" applyFont="1" applyBorder="1" applyAlignment="1">
      <alignment horizontal="center" vertical="center" wrapText="1"/>
    </xf>
    <xf numFmtId="1" fontId="5" fillId="0" borderId="28" xfId="0" applyNumberFormat="1" applyFont="1" applyBorder="1" applyAlignment="1">
      <alignment horizontal="center" vertical="center" wrapText="1"/>
    </xf>
    <xf numFmtId="0" fontId="5" fillId="0" borderId="28" xfId="0" applyFont="1" applyBorder="1" applyAlignment="1">
      <alignment horizontal="center" vertical="center" wrapText="1"/>
    </xf>
    <xf numFmtId="14" fontId="25" fillId="0" borderId="28" xfId="1" applyNumberFormat="1" applyFont="1" applyBorder="1" applyAlignment="1" applyProtection="1">
      <alignment horizontal="center" vertical="center" wrapText="1"/>
    </xf>
    <xf numFmtId="166" fontId="5" fillId="0" borderId="28" xfId="2" applyNumberFormat="1" applyFont="1" applyBorder="1" applyAlignment="1">
      <alignment horizontal="right" vertical="center" wrapText="1"/>
    </xf>
    <xf numFmtId="0" fontId="5" fillId="0" borderId="30" xfId="0" applyFont="1" applyBorder="1" applyAlignment="1">
      <alignment horizontal="center" vertical="center" wrapText="1"/>
    </xf>
    <xf numFmtId="14" fontId="5" fillId="0" borderId="30" xfId="0" applyNumberFormat="1" applyFont="1" applyBorder="1" applyAlignment="1">
      <alignment horizontal="center" vertical="center" wrapText="1"/>
    </xf>
    <xf numFmtId="166" fontId="5" fillId="0" borderId="30" xfId="2" applyNumberFormat="1" applyFont="1" applyBorder="1" applyAlignment="1">
      <alignment wrapText="1"/>
    </xf>
    <xf numFmtId="1" fontId="5" fillId="0" borderId="34" xfId="0" applyNumberFormat="1" applyFont="1" applyBorder="1" applyAlignment="1">
      <alignment horizontal="center" vertical="center" wrapText="1"/>
    </xf>
    <xf numFmtId="0" fontId="5" fillId="0" borderId="44"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45" xfId="0" applyFont="1" applyBorder="1" applyAlignment="1">
      <alignment horizontal="center" vertical="center" wrapText="1"/>
    </xf>
    <xf numFmtId="0" fontId="25" fillId="0" borderId="29" xfId="1" applyFont="1" applyBorder="1" applyAlignment="1" applyProtection="1">
      <alignment horizontal="center" vertical="center" wrapText="1"/>
    </xf>
    <xf numFmtId="0" fontId="25" fillId="0" borderId="43" xfId="1" applyFont="1" applyBorder="1" applyAlignment="1" applyProtection="1">
      <alignment horizontal="center" vertical="center" wrapText="1"/>
    </xf>
    <xf numFmtId="0" fontId="25" fillId="0" borderId="31" xfId="1" applyFont="1" applyBorder="1" applyAlignment="1" applyProtection="1">
      <alignment horizontal="center" vertical="center"/>
    </xf>
    <xf numFmtId="0" fontId="25" fillId="0" borderId="32" xfId="1" applyFont="1" applyBorder="1" applyAlignment="1" applyProtection="1">
      <alignment horizontal="center" vertical="center" wrapText="1"/>
    </xf>
    <xf numFmtId="0" fontId="26" fillId="0" borderId="31" xfId="0" applyFont="1" applyBorder="1" applyAlignment="1">
      <alignment horizontal="center" vertical="center"/>
    </xf>
    <xf numFmtId="0" fontId="26" fillId="0" borderId="32" xfId="0" applyFont="1" applyBorder="1" applyAlignment="1">
      <alignment horizontal="center" vertical="center"/>
    </xf>
    <xf numFmtId="0" fontId="26" fillId="0" borderId="33" xfId="0" applyFont="1" applyBorder="1" applyAlignment="1">
      <alignment horizontal="center" vertical="center"/>
    </xf>
    <xf numFmtId="0" fontId="26" fillId="0" borderId="35" xfId="0" applyFont="1" applyBorder="1" applyAlignment="1">
      <alignment horizontal="center" vertical="center"/>
    </xf>
    <xf numFmtId="14" fontId="6" fillId="0" borderId="0" xfId="0" applyNumberFormat="1" applyFont="1" applyFill="1" applyAlignment="1">
      <alignment horizontal="center" wrapText="1"/>
    </xf>
    <xf numFmtId="14" fontId="21" fillId="0" borderId="28" xfId="0" applyNumberFormat="1" applyFont="1" applyBorder="1" applyAlignment="1">
      <alignment horizontal="center" vertical="center" wrapText="1"/>
    </xf>
    <xf numFmtId="0" fontId="17" fillId="0" borderId="28" xfId="0" applyFont="1" applyBorder="1" applyAlignment="1">
      <alignment horizontal="center" vertical="center" wrapText="1"/>
    </xf>
    <xf numFmtId="0" fontId="18" fillId="0" borderId="28"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3" fillId="0" borderId="17" xfId="0" applyNumberFormat="1" applyFont="1" applyBorder="1" applyAlignment="1">
      <alignment horizontal="center" vertical="center" wrapText="1"/>
    </xf>
    <xf numFmtId="0" fontId="0" fillId="0" borderId="24" xfId="0" applyNumberFormat="1" applyBorder="1" applyAlignment="1">
      <alignment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3" fillId="0" borderId="17" xfId="0" applyFont="1" applyFill="1" applyBorder="1" applyAlignment="1">
      <alignment horizontal="left" vertical="center"/>
    </xf>
    <xf numFmtId="0" fontId="0" fillId="0" borderId="24" xfId="0" applyBorder="1" applyAlignment="1">
      <alignment vertical="center"/>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4" xfId="0" applyNumberFormat="1" applyFont="1" applyFill="1" applyBorder="1" applyAlignment="1">
      <alignment horizontal="center" vertical="top" wrapText="1"/>
    </xf>
    <xf numFmtId="0" fontId="3" fillId="0" borderId="15" xfId="0" applyNumberFormat="1" applyFont="1" applyFill="1" applyBorder="1" applyAlignment="1">
      <alignment horizontal="center" vertical="top" wrapText="1"/>
    </xf>
    <xf numFmtId="0" fontId="3" fillId="0" borderId="20"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7" fillId="3" borderId="11" xfId="1" applyFill="1" applyBorder="1" applyAlignment="1" applyProtection="1">
      <alignment horizontal="center" vertical="center" wrapText="1"/>
    </xf>
    <xf numFmtId="0" fontId="7" fillId="3" borderId="12" xfId="1" applyFill="1" applyBorder="1" applyAlignment="1" applyProtection="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49" fontId="3" fillId="0" borderId="14" xfId="0" applyNumberFormat="1" applyFont="1" applyFill="1" applyBorder="1" applyAlignment="1">
      <alignment horizontal="center" vertical="top" wrapText="1"/>
    </xf>
    <xf numFmtId="0" fontId="0" fillId="0" borderId="15" xfId="0" applyNumberFormat="1" applyBorder="1" applyAlignment="1">
      <alignment horizontal="center"/>
    </xf>
    <xf numFmtId="0" fontId="0" fillId="0" borderId="20"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3" fillId="0" borderId="17"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19" xfId="0" applyFont="1" applyFill="1" applyBorder="1" applyAlignment="1">
      <alignment horizontal="center" vertical="center"/>
    </xf>
    <xf numFmtId="49" fontId="22" fillId="5" borderId="17" xfId="0" applyNumberFormat="1" applyFont="1" applyFill="1" applyBorder="1" applyAlignment="1">
      <alignment horizontal="center" vertical="center" wrapText="1"/>
    </xf>
    <xf numFmtId="49" fontId="22" fillId="5" borderId="39" xfId="0" applyNumberFormat="1" applyFont="1" applyFill="1" applyBorder="1" applyAlignment="1">
      <alignment horizontal="center" vertical="center" wrapText="1"/>
    </xf>
    <xf numFmtId="49" fontId="22" fillId="5" borderId="19" xfId="0" applyNumberFormat="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vertical="center" wrapText="1"/>
    </xf>
    <xf numFmtId="0" fontId="19" fillId="0" borderId="0" xfId="0" applyFont="1" applyAlignment="1">
      <alignment horizontal="center" vertical="center" wrapText="1"/>
    </xf>
    <xf numFmtId="0" fontId="9" fillId="0" borderId="11" xfId="0" applyFont="1" applyBorder="1" applyAlignment="1">
      <alignment horizontal="center"/>
    </xf>
    <xf numFmtId="0" fontId="9" fillId="0" borderId="40" xfId="0" applyFont="1" applyBorder="1" applyAlignment="1">
      <alignment horizontal="center"/>
    </xf>
    <xf numFmtId="0" fontId="9" fillId="0" borderId="38" xfId="0" applyFont="1" applyBorder="1" applyAlignment="1">
      <alignment horizontal="center"/>
    </xf>
    <xf numFmtId="0" fontId="9" fillId="0" borderId="12" xfId="0" applyFont="1" applyBorder="1" applyAlignment="1">
      <alignment horizontal="center"/>
    </xf>
    <xf numFmtId="0" fontId="24" fillId="6" borderId="14" xfId="0" applyFont="1" applyFill="1" applyBorder="1" applyAlignment="1">
      <alignment horizontal="center" vertical="center"/>
    </xf>
    <xf numFmtId="0" fontId="24" fillId="6" borderId="15" xfId="0" applyFont="1" applyFill="1" applyBorder="1" applyAlignment="1">
      <alignment horizontal="center" vertical="center"/>
    </xf>
    <xf numFmtId="0" fontId="23" fillId="0" borderId="0" xfId="0" applyFont="1" applyBorder="1" applyAlignment="1">
      <alignment horizontal="center" vertical="center" wrapText="1"/>
    </xf>
  </cellXfs>
  <cellStyles count="4">
    <cellStyle name="Гиперссылка" xfId="1" builtinId="8"/>
    <cellStyle name="Звичайний 2" xfId="3"/>
    <cellStyle name="Обычный" xfId="0" builtinId="0"/>
    <cellStyle name="Финансовый" xfId="2" builtinId="3"/>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408609</xdr:colOff>
      <xdr:row>2</xdr:row>
      <xdr:rowOff>16565</xdr:rowOff>
    </xdr:from>
    <xdr:to>
      <xdr:col>7</xdr:col>
      <xdr:colOff>1708173</xdr:colOff>
      <xdr:row>2</xdr:row>
      <xdr:rowOff>893141</xdr:rowOff>
    </xdr:to>
    <xdr:pic>
      <xdr:nvPicPr>
        <xdr:cNvPr id="6"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28609" y="347869"/>
          <a:ext cx="3337086" cy="8765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fg.gov.ua/passport/56592" TargetMode="External"/><Relationship Id="rId18" Type="http://schemas.openxmlformats.org/officeDocument/2006/relationships/hyperlink" Target="https://www.fg.gov.ua/passport/55716" TargetMode="External"/><Relationship Id="rId26" Type="http://schemas.openxmlformats.org/officeDocument/2006/relationships/hyperlink" Target="https://www.fg.gov.ua/passport/53570" TargetMode="External"/><Relationship Id="rId39" Type="http://schemas.openxmlformats.org/officeDocument/2006/relationships/hyperlink" Target="https://www.fg.gov.ua/lot/168230" TargetMode="External"/><Relationship Id="rId21" Type="http://schemas.openxmlformats.org/officeDocument/2006/relationships/hyperlink" Target="https://www.fg.gov.ua/passport/54765" TargetMode="External"/><Relationship Id="rId34" Type="http://schemas.openxmlformats.org/officeDocument/2006/relationships/hyperlink" Target="https://www.fg.gov.ua/lot/170629" TargetMode="External"/><Relationship Id="rId7" Type="http://schemas.openxmlformats.org/officeDocument/2006/relationships/hyperlink" Target="https://www.fg.gov.ua/passport/57259" TargetMode="External"/><Relationship Id="rId2" Type="http://schemas.openxmlformats.org/officeDocument/2006/relationships/hyperlink" Target="http://www.prozorro.sale/" TargetMode="External"/><Relationship Id="rId16" Type="http://schemas.openxmlformats.org/officeDocument/2006/relationships/hyperlink" Target="https://www.fg.gov.ua/passport/56236" TargetMode="External"/><Relationship Id="rId20" Type="http://schemas.openxmlformats.org/officeDocument/2006/relationships/hyperlink" Target="https://www.fg.gov.ua/passport/55384" TargetMode="External"/><Relationship Id="rId29" Type="http://schemas.openxmlformats.org/officeDocument/2006/relationships/hyperlink" Target="https://www.fg.gov.ua/passport/52660" TargetMode="External"/><Relationship Id="rId41" Type="http://schemas.openxmlformats.org/officeDocument/2006/relationships/printerSettings" Target="../printerSettings/printerSettings4.bin"/><Relationship Id="rId1" Type="http://schemas.openxmlformats.org/officeDocument/2006/relationships/hyperlink" Target="http://www.prozorro.sale/" TargetMode="External"/><Relationship Id="rId6" Type="http://schemas.openxmlformats.org/officeDocument/2006/relationships/hyperlink" Target="https://www.fg.gov.ua/passport/57321" TargetMode="External"/><Relationship Id="rId11" Type="http://schemas.openxmlformats.org/officeDocument/2006/relationships/hyperlink" Target="https://www.fg.gov.ua/lot/169834" TargetMode="External"/><Relationship Id="rId24" Type="http://schemas.openxmlformats.org/officeDocument/2006/relationships/hyperlink" Target="https://www.fg.gov.ua/passport/54296" TargetMode="External"/><Relationship Id="rId32" Type="http://schemas.openxmlformats.org/officeDocument/2006/relationships/hyperlink" Target="https://www.fg.gov.ua/passport/52338" TargetMode="External"/><Relationship Id="rId37" Type="http://schemas.openxmlformats.org/officeDocument/2006/relationships/hyperlink" Target="https://www.fg.gov.ua/lot/169834" TargetMode="External"/><Relationship Id="rId40" Type="http://schemas.openxmlformats.org/officeDocument/2006/relationships/hyperlink" Target="https://www.fg.gov.ua/lot/166947" TargetMode="External"/><Relationship Id="rId5" Type="http://schemas.openxmlformats.org/officeDocument/2006/relationships/hyperlink" Target="https://www.fg.gov.ua/passport/57386" TargetMode="External"/><Relationship Id="rId15" Type="http://schemas.openxmlformats.org/officeDocument/2006/relationships/hyperlink" Target="https://www.fg.gov.ua/passport/56394" TargetMode="External"/><Relationship Id="rId23" Type="http://schemas.openxmlformats.org/officeDocument/2006/relationships/hyperlink" Target="https://www.fg.gov.ua/passport/54525" TargetMode="External"/><Relationship Id="rId28" Type="http://schemas.openxmlformats.org/officeDocument/2006/relationships/hyperlink" Target="https://www.fg.gov.ua/passport/53246" TargetMode="External"/><Relationship Id="rId36" Type="http://schemas.openxmlformats.org/officeDocument/2006/relationships/hyperlink" Target="https://www.fg.gov.ua/lot/170238" TargetMode="External"/><Relationship Id="rId10" Type="http://schemas.openxmlformats.org/officeDocument/2006/relationships/hyperlink" Target="https://www.fg.gov.ua/lot/169094" TargetMode="External"/><Relationship Id="rId19" Type="http://schemas.openxmlformats.org/officeDocument/2006/relationships/hyperlink" Target="https://www.fg.gov.ua/passport/55595" TargetMode="External"/><Relationship Id="rId31" Type="http://schemas.openxmlformats.org/officeDocument/2006/relationships/hyperlink" Target="https://www.fg.gov.ua/passport/52477" TargetMode="External"/><Relationship Id="rId4" Type="http://schemas.openxmlformats.org/officeDocument/2006/relationships/hyperlink" Target="https://www.fg.gov.ua/lot/166947" TargetMode="External"/><Relationship Id="rId9" Type="http://schemas.openxmlformats.org/officeDocument/2006/relationships/hyperlink" Target="https://www.fg.gov.ua/lot/168230" TargetMode="External"/><Relationship Id="rId14" Type="http://schemas.openxmlformats.org/officeDocument/2006/relationships/hyperlink" Target="https://www.fg.gov.ua/passport/56471" TargetMode="External"/><Relationship Id="rId22" Type="http://schemas.openxmlformats.org/officeDocument/2006/relationships/hyperlink" Target="https://www.fg.gov.ua/passport/54653" TargetMode="External"/><Relationship Id="rId27" Type="http://schemas.openxmlformats.org/officeDocument/2006/relationships/hyperlink" Target="https://www.fg.gov.ua/passport/53461" TargetMode="External"/><Relationship Id="rId30" Type="http://schemas.openxmlformats.org/officeDocument/2006/relationships/hyperlink" Target="https://www.fg.gov.ua/passport/52575" TargetMode="External"/><Relationship Id="rId35" Type="http://schemas.openxmlformats.org/officeDocument/2006/relationships/hyperlink" Target="https://www.fg.gov.ua/lot/170631" TargetMode="External"/><Relationship Id="rId8" Type="http://schemas.openxmlformats.org/officeDocument/2006/relationships/hyperlink" Target="https://www.fg.gov.ua/passport/57063" TargetMode="External"/><Relationship Id="rId3" Type="http://schemas.openxmlformats.org/officeDocument/2006/relationships/hyperlink" Target="http://www.prozorro.sale/" TargetMode="External"/><Relationship Id="rId12" Type="http://schemas.openxmlformats.org/officeDocument/2006/relationships/hyperlink" Target="https://www.fg.gov.ua/lot/170238" TargetMode="External"/><Relationship Id="rId17" Type="http://schemas.openxmlformats.org/officeDocument/2006/relationships/hyperlink" Target="https://www.fg.gov.ua/passport/55815" TargetMode="External"/><Relationship Id="rId25" Type="http://schemas.openxmlformats.org/officeDocument/2006/relationships/hyperlink" Target="https://www.fg.gov.ua/passport/53704" TargetMode="External"/><Relationship Id="rId33" Type="http://schemas.openxmlformats.org/officeDocument/2006/relationships/hyperlink" Target="https://www.fg.gov.ua/lot/170631" TargetMode="External"/><Relationship Id="rId38" Type="http://schemas.openxmlformats.org/officeDocument/2006/relationships/hyperlink" Target="https://www.fg.gov.ua/lot/16909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2"/>
  <sheetViews>
    <sheetView tabSelected="1" zoomScale="115" zoomScaleNormal="115" workbookViewId="0">
      <selection activeCell="B9" sqref="B9"/>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8.140625" style="1" customWidth="1"/>
    <col min="10" max="16384" width="8.85546875" style="1"/>
  </cols>
  <sheetData>
    <row r="1" spans="1:25" ht="14.25" x14ac:dyDescent="0.25">
      <c r="A1" s="134" t="s">
        <v>63</v>
      </c>
      <c r="B1" s="135"/>
      <c r="C1" s="135"/>
      <c r="D1" s="135"/>
      <c r="E1" s="135"/>
      <c r="F1" s="135"/>
      <c r="G1" s="135"/>
      <c r="H1" s="135"/>
    </row>
    <row r="2" spans="1:25" ht="12" thickBot="1" x14ac:dyDescent="0.3">
      <c r="A2" s="2"/>
    </row>
    <row r="3" spans="1:25" s="54" customFormat="1" ht="75" customHeight="1" thickBot="1" x14ac:dyDescent="0.3">
      <c r="A3" s="4" t="s">
        <v>24</v>
      </c>
      <c r="B3" s="53">
        <v>45352</v>
      </c>
      <c r="D3" s="57" t="s">
        <v>71</v>
      </c>
      <c r="E3" s="56" t="s">
        <v>116</v>
      </c>
      <c r="F3" s="55"/>
      <c r="G3" s="55"/>
      <c r="H3" s="55"/>
      <c r="I3" s="55"/>
      <c r="J3" s="55"/>
      <c r="K3" s="55"/>
      <c r="L3" s="55"/>
      <c r="M3" s="55"/>
      <c r="N3" s="55"/>
      <c r="O3" s="55"/>
      <c r="P3" s="55"/>
      <c r="Q3" s="55"/>
      <c r="R3" s="55"/>
      <c r="S3" s="55"/>
      <c r="T3" s="55"/>
      <c r="U3" s="55"/>
      <c r="V3" s="55"/>
      <c r="W3" s="55"/>
      <c r="X3" s="55"/>
      <c r="Y3" s="55"/>
    </row>
    <row r="4" spans="1:25" ht="12" thickBot="1" x14ac:dyDescent="0.3">
      <c r="A4" s="2"/>
    </row>
    <row r="5" spans="1:25" s="2" customFormat="1" ht="15.75" thickBot="1" x14ac:dyDescent="0.3">
      <c r="A5" s="128" t="s">
        <v>0</v>
      </c>
      <c r="B5" s="129"/>
      <c r="D5" s="148" t="s">
        <v>51</v>
      </c>
      <c r="E5" s="149"/>
      <c r="G5" s="136" t="s">
        <v>59</v>
      </c>
      <c r="H5" s="137"/>
      <c r="I5" s="78"/>
    </row>
    <row r="6" spans="1:25" ht="23.25" thickBot="1" x14ac:dyDescent="0.3">
      <c r="A6" s="6" t="s">
        <v>1</v>
      </c>
      <c r="B6" s="21" t="s">
        <v>110</v>
      </c>
      <c r="D6" s="8" t="s">
        <v>17</v>
      </c>
      <c r="E6" s="21" t="s">
        <v>122</v>
      </c>
      <c r="G6" s="3" t="s">
        <v>30</v>
      </c>
      <c r="H6" s="30" t="s">
        <v>126</v>
      </c>
      <c r="I6" s="79"/>
      <c r="J6" s="81"/>
    </row>
    <row r="7" spans="1:25" ht="19.5" customHeight="1" thickBot="1" x14ac:dyDescent="0.3">
      <c r="A7" s="5" t="s">
        <v>2</v>
      </c>
      <c r="B7" s="22" t="s">
        <v>111</v>
      </c>
      <c r="D7" s="160" t="s">
        <v>18</v>
      </c>
      <c r="E7" s="163" t="s">
        <v>124</v>
      </c>
      <c r="G7" s="138" t="s">
        <v>35</v>
      </c>
      <c r="H7" s="139"/>
      <c r="I7" s="80"/>
    </row>
    <row r="8" spans="1:25" ht="18" customHeight="1" x14ac:dyDescent="0.25">
      <c r="A8" s="5" t="s">
        <v>3</v>
      </c>
      <c r="B8" s="22" t="s">
        <v>117</v>
      </c>
      <c r="D8" s="161"/>
      <c r="E8" s="164"/>
      <c r="G8" s="140" t="s">
        <v>115</v>
      </c>
      <c r="H8" s="141"/>
      <c r="I8" s="80"/>
    </row>
    <row r="9" spans="1:25" ht="13.5" customHeight="1" x14ac:dyDescent="0.25">
      <c r="A9" s="5" t="s">
        <v>4</v>
      </c>
      <c r="B9" s="24">
        <v>39666</v>
      </c>
      <c r="D9" s="162"/>
      <c r="E9" s="165"/>
      <c r="G9" s="142"/>
      <c r="H9" s="143"/>
      <c r="I9" s="80"/>
    </row>
    <row r="10" spans="1:25" ht="17.25" customHeight="1" thickBot="1" x14ac:dyDescent="0.3">
      <c r="A10" s="5" t="s">
        <v>5</v>
      </c>
      <c r="B10" s="24">
        <v>46970</v>
      </c>
      <c r="D10" s="3" t="s">
        <v>29</v>
      </c>
      <c r="E10" s="29" t="s">
        <v>125</v>
      </c>
      <c r="G10" s="142"/>
      <c r="H10" s="143"/>
      <c r="I10" s="80"/>
    </row>
    <row r="11" spans="1:25" ht="15" customHeight="1" thickBot="1" x14ac:dyDescent="0.3">
      <c r="A11" s="5" t="s">
        <v>6</v>
      </c>
      <c r="B11" s="22" t="s">
        <v>118</v>
      </c>
      <c r="D11" s="150" t="s">
        <v>34</v>
      </c>
      <c r="E11" s="151"/>
      <c r="G11" s="142"/>
      <c r="H11" s="143"/>
    </row>
    <row r="12" spans="1:25" ht="18" customHeight="1" x14ac:dyDescent="0.25">
      <c r="A12" s="5" t="s">
        <v>28</v>
      </c>
      <c r="B12" s="25">
        <v>17000</v>
      </c>
      <c r="D12" s="152" t="s">
        <v>165</v>
      </c>
      <c r="E12" s="153"/>
      <c r="G12" s="142"/>
      <c r="H12" s="143"/>
    </row>
    <row r="13" spans="1:25" ht="14.25" customHeight="1" x14ac:dyDescent="0.25">
      <c r="A13" s="5" t="s">
        <v>8</v>
      </c>
      <c r="B13" s="26">
        <v>1E-3</v>
      </c>
      <c r="D13" s="154"/>
      <c r="E13" s="155"/>
      <c r="G13" s="142"/>
      <c r="H13" s="143"/>
    </row>
    <row r="14" spans="1:25" ht="13.5" customHeight="1" x14ac:dyDescent="0.25">
      <c r="A14" s="5" t="s">
        <v>10</v>
      </c>
      <c r="B14" s="26">
        <v>0</v>
      </c>
      <c r="D14" s="154"/>
      <c r="E14" s="155"/>
      <c r="G14" s="142"/>
      <c r="H14" s="143"/>
    </row>
    <row r="15" spans="1:25" ht="22.5" x14ac:dyDescent="0.25">
      <c r="A15" s="5" t="s">
        <v>11</v>
      </c>
      <c r="B15" s="22" t="s">
        <v>119</v>
      </c>
      <c r="D15" s="154"/>
      <c r="E15" s="155"/>
      <c r="G15" s="142"/>
      <c r="H15" s="143"/>
    </row>
    <row r="16" spans="1:25" ht="23.25" thickBot="1" x14ac:dyDescent="0.3">
      <c r="A16" s="5" t="s">
        <v>12</v>
      </c>
      <c r="B16" s="22" t="s">
        <v>120</v>
      </c>
      <c r="D16" s="156"/>
      <c r="E16" s="157"/>
      <c r="G16" s="142"/>
      <c r="H16" s="143"/>
    </row>
    <row r="17" spans="1:9" ht="15" customHeight="1" x14ac:dyDescent="0.25">
      <c r="A17" s="5" t="s">
        <v>13</v>
      </c>
      <c r="B17" s="22" t="s">
        <v>121</v>
      </c>
      <c r="D17" s="8" t="s">
        <v>19</v>
      </c>
      <c r="E17" s="21" t="s">
        <v>122</v>
      </c>
      <c r="G17" s="142"/>
      <c r="H17" s="143"/>
    </row>
    <row r="18" spans="1:9" ht="45.75" thickBot="1" x14ac:dyDescent="0.3">
      <c r="A18" s="82" t="s">
        <v>100</v>
      </c>
      <c r="B18" s="23" t="s">
        <v>122</v>
      </c>
      <c r="D18" s="9" t="s">
        <v>20</v>
      </c>
      <c r="E18" s="27">
        <v>117800</v>
      </c>
      <c r="G18" s="142"/>
      <c r="H18" s="143"/>
    </row>
    <row r="19" spans="1:9" ht="10.9" customHeight="1" thickBot="1" x14ac:dyDescent="0.3">
      <c r="G19" s="142"/>
      <c r="H19" s="143"/>
    </row>
    <row r="20" spans="1:9" ht="12.6" customHeight="1" thickBot="1" x14ac:dyDescent="0.3">
      <c r="A20" s="146" t="s">
        <v>25</v>
      </c>
      <c r="B20" s="147"/>
      <c r="D20" s="158" t="s">
        <v>54</v>
      </c>
      <c r="E20" s="159"/>
      <c r="G20" s="142"/>
      <c r="H20" s="143"/>
    </row>
    <row r="21" spans="1:9" ht="33.75" x14ac:dyDescent="0.25">
      <c r="A21" s="6" t="s">
        <v>32</v>
      </c>
      <c r="B21" s="19">
        <v>765499.29</v>
      </c>
      <c r="D21" s="11" t="s">
        <v>7</v>
      </c>
      <c r="E21" s="28" t="s">
        <v>122</v>
      </c>
      <c r="G21" s="142"/>
      <c r="H21" s="143"/>
    </row>
    <row r="22" spans="1:9" ht="23.25" thickBot="1" x14ac:dyDescent="0.3">
      <c r="A22" s="5" t="s">
        <v>31</v>
      </c>
      <c r="B22" s="20">
        <v>479712.57</v>
      </c>
      <c r="D22" s="12" t="s">
        <v>9</v>
      </c>
      <c r="E22" s="29">
        <v>0</v>
      </c>
      <c r="G22" s="144"/>
      <c r="H22" s="145"/>
    </row>
    <row r="23" spans="1:9" ht="12.6" customHeight="1" thickBot="1" x14ac:dyDescent="0.3">
      <c r="A23" s="5" t="s">
        <v>15</v>
      </c>
      <c r="B23" s="20">
        <v>285786.71999999997</v>
      </c>
      <c r="G23" s="125"/>
      <c r="H23" s="125"/>
    </row>
    <row r="24" spans="1:9" ht="14.45" customHeight="1" thickBot="1" x14ac:dyDescent="0.3">
      <c r="A24" s="5" t="s">
        <v>16</v>
      </c>
      <c r="B24" s="20">
        <v>0</v>
      </c>
      <c r="D24" s="128" t="s">
        <v>50</v>
      </c>
      <c r="E24" s="129"/>
      <c r="G24" s="130" t="s">
        <v>62</v>
      </c>
      <c r="H24" s="131"/>
    </row>
    <row r="25" spans="1:9" ht="14.45" customHeight="1" x14ac:dyDescent="0.25">
      <c r="A25" s="5" t="s">
        <v>14</v>
      </c>
      <c r="B25" s="64" t="s">
        <v>72</v>
      </c>
      <c r="D25" s="13" t="s">
        <v>26</v>
      </c>
      <c r="E25" s="40" t="s">
        <v>123</v>
      </c>
      <c r="G25" s="48" t="s">
        <v>22</v>
      </c>
      <c r="H25" s="51" t="s">
        <v>114</v>
      </c>
    </row>
    <row r="26" spans="1:9" ht="60.75" customHeight="1" x14ac:dyDescent="0.25">
      <c r="A26" s="5" t="s">
        <v>33</v>
      </c>
      <c r="B26" s="20">
        <v>20035.21</v>
      </c>
      <c r="D26" s="132" t="s">
        <v>27</v>
      </c>
      <c r="E26" s="126" t="s">
        <v>166</v>
      </c>
      <c r="G26" s="49" t="s">
        <v>21</v>
      </c>
      <c r="H26" s="24">
        <v>44805</v>
      </c>
    </row>
    <row r="27" spans="1:9" ht="19.5" customHeight="1" thickBot="1" x14ac:dyDescent="0.3">
      <c r="A27" s="7" t="s">
        <v>23</v>
      </c>
      <c r="B27" s="14">
        <v>44315</v>
      </c>
      <c r="D27" s="133"/>
      <c r="E27" s="127"/>
      <c r="G27" s="50" t="s">
        <v>61</v>
      </c>
      <c r="H27" s="52">
        <v>0.01</v>
      </c>
    </row>
    <row r="29" spans="1:9" x14ac:dyDescent="0.25">
      <c r="A29" s="1" t="s">
        <v>52</v>
      </c>
      <c r="D29" s="1" t="s">
        <v>53</v>
      </c>
    </row>
    <row r="30" spans="1:9" ht="16.5" customHeight="1" x14ac:dyDescent="0.25">
      <c r="A30" s="70"/>
      <c r="B30" s="70"/>
      <c r="C30" s="70"/>
      <c r="D30" s="70"/>
      <c r="E30" s="70"/>
      <c r="F30" s="70"/>
      <c r="G30" s="70"/>
      <c r="H30" s="70"/>
      <c r="I30" s="70"/>
    </row>
    <row r="32" spans="1:9" ht="12.75" x14ac:dyDescent="0.25">
      <c r="A32" s="69" t="s">
        <v>64</v>
      </c>
      <c r="B32" s="69"/>
      <c r="C32" s="69"/>
      <c r="D32" s="69"/>
      <c r="E32" s="69"/>
      <c r="F32" s="69"/>
      <c r="G32" s="69"/>
      <c r="H32" s="69"/>
    </row>
    <row r="33" spans="1:8" ht="12.75" hidden="1" x14ac:dyDescent="0.25">
      <c r="A33" s="58"/>
      <c r="B33" s="58"/>
      <c r="C33" s="58"/>
      <c r="D33" s="58"/>
      <c r="E33" s="58"/>
      <c r="F33" s="58"/>
      <c r="G33" s="58"/>
      <c r="H33" s="58"/>
    </row>
    <row r="34" spans="1:8" ht="12.75" hidden="1" x14ac:dyDescent="0.25">
      <c r="A34" s="69" t="s">
        <v>65</v>
      </c>
      <c r="B34" s="69"/>
      <c r="C34" s="69"/>
      <c r="D34" s="69"/>
      <c r="E34" s="69"/>
      <c r="F34" s="69"/>
      <c r="G34" s="69"/>
      <c r="H34" s="69"/>
    </row>
    <row r="35" spans="1:8" ht="12.75" hidden="1" x14ac:dyDescent="0.25">
      <c r="A35" s="59" t="s">
        <v>75</v>
      </c>
      <c r="B35" s="60"/>
      <c r="C35" s="60"/>
      <c r="D35" s="60"/>
      <c r="E35" s="60"/>
      <c r="F35" s="60"/>
      <c r="G35" s="60"/>
      <c r="H35" s="60"/>
    </row>
    <row r="36" spans="1:8" ht="12.75" hidden="1" x14ac:dyDescent="0.25">
      <c r="A36" s="59" t="s">
        <v>76</v>
      </c>
      <c r="B36" s="60"/>
      <c r="C36" s="60"/>
      <c r="D36" s="60"/>
      <c r="E36" s="60"/>
      <c r="F36" s="60"/>
      <c r="G36" s="60"/>
      <c r="H36" s="60"/>
    </row>
    <row r="37" spans="1:8" ht="12.75" hidden="1" x14ac:dyDescent="0.25">
      <c r="A37" s="59" t="s">
        <v>66</v>
      </c>
      <c r="B37" s="60"/>
      <c r="C37" s="60"/>
      <c r="D37" s="60"/>
      <c r="E37" s="60"/>
      <c r="F37" s="60"/>
      <c r="G37" s="60"/>
      <c r="H37" s="60"/>
    </row>
    <row r="38" spans="1:8" ht="12.75" hidden="1" x14ac:dyDescent="0.25">
      <c r="A38" s="59" t="s">
        <v>77</v>
      </c>
      <c r="B38" s="60"/>
      <c r="C38" s="60"/>
      <c r="D38" s="60"/>
      <c r="E38" s="60"/>
      <c r="F38" s="60"/>
      <c r="G38" s="60"/>
      <c r="H38" s="60"/>
    </row>
    <row r="39" spans="1:8" ht="12.75" hidden="1" x14ac:dyDescent="0.25">
      <c r="A39" s="59" t="s">
        <v>78</v>
      </c>
      <c r="B39" s="60"/>
      <c r="C39" s="60"/>
      <c r="D39" s="60"/>
      <c r="E39" s="60"/>
      <c r="F39" s="60"/>
      <c r="G39" s="60"/>
      <c r="H39" s="60"/>
    </row>
    <row r="40" spans="1:8" ht="12.75" hidden="1" x14ac:dyDescent="0.25">
      <c r="A40" s="59" t="s">
        <v>79</v>
      </c>
      <c r="B40" s="60"/>
      <c r="C40" s="60"/>
      <c r="D40" s="60"/>
      <c r="E40" s="60"/>
      <c r="F40" s="60"/>
      <c r="G40" s="60"/>
      <c r="H40" s="60"/>
    </row>
    <row r="41" spans="1:8" ht="12.75" hidden="1" x14ac:dyDescent="0.25">
      <c r="A41" s="59" t="s">
        <v>80</v>
      </c>
      <c r="B41" s="60"/>
      <c r="C41" s="60"/>
      <c r="D41" s="60"/>
      <c r="E41" s="60"/>
      <c r="F41" s="60"/>
      <c r="G41" s="60"/>
      <c r="H41" s="60"/>
    </row>
    <row r="42" spans="1:8" ht="12.75" hidden="1" x14ac:dyDescent="0.25">
      <c r="A42" s="59" t="s">
        <v>81</v>
      </c>
      <c r="B42" s="60"/>
      <c r="C42" s="60"/>
      <c r="D42" s="60"/>
      <c r="E42" s="60"/>
      <c r="F42" s="60"/>
      <c r="G42" s="60"/>
      <c r="H42" s="60"/>
    </row>
    <row r="43" spans="1:8" ht="12.75" hidden="1" x14ac:dyDescent="0.25">
      <c r="A43" s="61"/>
      <c r="B43" s="60"/>
      <c r="C43" s="60"/>
      <c r="D43" s="60"/>
      <c r="E43" s="60"/>
      <c r="F43" s="60"/>
      <c r="G43" s="60"/>
      <c r="H43" s="60"/>
    </row>
    <row r="44" spans="1:8" ht="12.75" hidden="1" x14ac:dyDescent="0.25">
      <c r="A44" s="69" t="s">
        <v>67</v>
      </c>
      <c r="B44" s="69"/>
      <c r="C44" s="69"/>
      <c r="D44" s="69"/>
      <c r="E44" s="69"/>
      <c r="F44" s="69"/>
      <c r="G44" s="69"/>
      <c r="H44" s="69"/>
    </row>
    <row r="45" spans="1:8" ht="12.75" hidden="1" x14ac:dyDescent="0.25">
      <c r="A45" s="59" t="s">
        <v>82</v>
      </c>
      <c r="B45" s="60"/>
      <c r="C45" s="60"/>
      <c r="D45" s="60"/>
      <c r="E45" s="60"/>
      <c r="F45" s="60"/>
      <c r="G45" s="60"/>
      <c r="H45" s="60"/>
    </row>
    <row r="46" spans="1:8" ht="12.75" hidden="1" x14ac:dyDescent="0.25">
      <c r="A46" s="59" t="s">
        <v>83</v>
      </c>
      <c r="B46" s="60"/>
      <c r="C46" s="60"/>
      <c r="D46" s="60"/>
      <c r="E46" s="60"/>
      <c r="F46" s="60"/>
      <c r="G46" s="60"/>
      <c r="H46" s="60"/>
    </row>
    <row r="47" spans="1:8" ht="12.75" hidden="1" x14ac:dyDescent="0.25">
      <c r="A47" s="59" t="s">
        <v>68</v>
      </c>
      <c r="B47" s="60"/>
      <c r="C47" s="60"/>
      <c r="D47" s="60"/>
      <c r="E47" s="60"/>
      <c r="F47" s="60"/>
      <c r="G47" s="60"/>
      <c r="H47" s="60"/>
    </row>
    <row r="48" spans="1:8" ht="12.75" hidden="1" x14ac:dyDescent="0.25">
      <c r="A48" s="59" t="s">
        <v>84</v>
      </c>
      <c r="B48" s="60"/>
      <c r="C48" s="60"/>
      <c r="D48" s="60"/>
      <c r="E48" s="60"/>
      <c r="F48" s="60"/>
      <c r="G48" s="60"/>
      <c r="H48" s="60"/>
    </row>
    <row r="49" spans="1:9" ht="12.75" hidden="1" x14ac:dyDescent="0.25">
      <c r="A49" s="59" t="s">
        <v>85</v>
      </c>
      <c r="B49" s="60"/>
      <c r="C49" s="60"/>
      <c r="D49" s="60"/>
      <c r="E49" s="60"/>
      <c r="F49" s="60"/>
      <c r="G49" s="60"/>
      <c r="H49" s="60"/>
    </row>
    <row r="50" spans="1:9" ht="12.75" hidden="1" x14ac:dyDescent="0.25">
      <c r="A50" s="59" t="s">
        <v>78</v>
      </c>
      <c r="B50" s="60"/>
      <c r="C50" s="60"/>
      <c r="D50" s="60"/>
      <c r="E50" s="60"/>
      <c r="F50" s="60"/>
      <c r="G50" s="60"/>
      <c r="H50" s="60"/>
    </row>
    <row r="51" spans="1:9" ht="12.75" hidden="1" x14ac:dyDescent="0.25">
      <c r="A51" s="59" t="s">
        <v>86</v>
      </c>
      <c r="B51" s="60"/>
      <c r="C51" s="60"/>
      <c r="D51" s="60"/>
      <c r="E51" s="60"/>
      <c r="F51" s="60"/>
      <c r="G51" s="60"/>
      <c r="H51" s="60"/>
    </row>
    <row r="52" spans="1:9" ht="12.75" hidden="1" x14ac:dyDescent="0.25">
      <c r="A52" s="59" t="s">
        <v>87</v>
      </c>
      <c r="B52" s="60"/>
      <c r="C52" s="60"/>
      <c r="D52" s="60"/>
      <c r="E52" s="60"/>
      <c r="F52" s="60"/>
      <c r="G52" s="60"/>
      <c r="H52" s="60"/>
    </row>
    <row r="53" spans="1:9" ht="12.75" hidden="1" x14ac:dyDescent="0.25">
      <c r="A53" s="61"/>
      <c r="B53" s="60"/>
      <c r="C53" s="60"/>
      <c r="D53" s="60"/>
      <c r="E53" s="60"/>
      <c r="F53" s="60"/>
      <c r="G53" s="60"/>
      <c r="H53" s="60"/>
    </row>
    <row r="54" spans="1:9" ht="12.75" hidden="1" x14ac:dyDescent="0.25">
      <c r="A54" s="69" t="s">
        <v>69</v>
      </c>
      <c r="B54" s="69"/>
      <c r="C54" s="69"/>
      <c r="D54" s="69"/>
      <c r="E54" s="69"/>
      <c r="F54" s="69"/>
      <c r="G54" s="69"/>
      <c r="H54" s="60"/>
    </row>
    <row r="55" spans="1:9" ht="12.75" hidden="1" x14ac:dyDescent="0.25">
      <c r="A55" s="59" t="s">
        <v>88</v>
      </c>
      <c r="B55" s="60"/>
      <c r="C55" s="60"/>
      <c r="D55" s="60"/>
      <c r="E55" s="60"/>
      <c r="F55" s="60"/>
      <c r="G55" s="60"/>
      <c r="H55" s="60"/>
    </row>
    <row r="56" spans="1:9" ht="12.75" hidden="1" x14ac:dyDescent="0.25">
      <c r="A56" s="59" t="s">
        <v>89</v>
      </c>
      <c r="B56" s="60"/>
      <c r="C56" s="60"/>
      <c r="D56" s="60"/>
      <c r="E56" s="60"/>
      <c r="F56" s="60"/>
      <c r="G56" s="60"/>
      <c r="H56" s="60"/>
    </row>
    <row r="57" spans="1:9" ht="12.75" hidden="1" x14ac:dyDescent="0.25">
      <c r="A57" s="59" t="s">
        <v>70</v>
      </c>
      <c r="B57" s="60"/>
      <c r="C57" s="60"/>
      <c r="D57" s="60"/>
      <c r="E57" s="60"/>
      <c r="F57" s="60"/>
      <c r="G57" s="60"/>
      <c r="H57" s="60"/>
    </row>
    <row r="58" spans="1:9" ht="12.75" hidden="1" x14ac:dyDescent="0.25">
      <c r="A58" s="59" t="s">
        <v>90</v>
      </c>
      <c r="B58" s="60"/>
      <c r="C58" s="60"/>
      <c r="D58" s="60"/>
      <c r="E58" s="60"/>
      <c r="F58" s="60"/>
      <c r="G58" s="60"/>
      <c r="H58" s="60"/>
    </row>
    <row r="59" spans="1:9" ht="12.75" hidden="1" x14ac:dyDescent="0.25">
      <c r="A59" s="59" t="s">
        <v>91</v>
      </c>
      <c r="B59" s="60"/>
      <c r="C59" s="60"/>
      <c r="D59" s="60"/>
      <c r="E59" s="60"/>
      <c r="F59" s="60"/>
      <c r="G59" s="60"/>
      <c r="H59" s="60"/>
    </row>
    <row r="60" spans="1:9" ht="12.75" hidden="1" x14ac:dyDescent="0.25">
      <c r="A60" s="59" t="s">
        <v>78</v>
      </c>
      <c r="B60" s="60"/>
      <c r="C60" s="60"/>
      <c r="D60" s="60"/>
      <c r="E60" s="60"/>
      <c r="F60" s="60"/>
      <c r="G60" s="60"/>
      <c r="H60" s="60"/>
    </row>
    <row r="61" spans="1:9" ht="12.75" hidden="1" x14ac:dyDescent="0.25">
      <c r="A61" s="59" t="s">
        <v>92</v>
      </c>
      <c r="B61" s="60"/>
      <c r="C61" s="60"/>
      <c r="D61" s="60"/>
      <c r="E61" s="60"/>
      <c r="F61" s="60"/>
      <c r="G61" s="60"/>
      <c r="H61" s="60"/>
    </row>
    <row r="62" spans="1:9" ht="12.75" hidden="1" x14ac:dyDescent="0.25">
      <c r="A62" s="59" t="s">
        <v>93</v>
      </c>
      <c r="B62" s="60"/>
      <c r="C62" s="60"/>
      <c r="D62" s="60"/>
      <c r="E62" s="60"/>
      <c r="F62" s="60"/>
      <c r="G62" s="60"/>
      <c r="H62" s="60"/>
    </row>
    <row r="63" spans="1:9" ht="12.75" hidden="1" x14ac:dyDescent="0.25">
      <c r="A63" s="59"/>
      <c r="B63" s="60"/>
      <c r="C63" s="60"/>
      <c r="D63" s="60"/>
      <c r="E63" s="60"/>
      <c r="F63" s="60"/>
      <c r="G63" s="60"/>
      <c r="H63" s="60"/>
    </row>
    <row r="64" spans="1:9" ht="26.25" customHeight="1" x14ac:dyDescent="0.25">
      <c r="A64" s="122" t="s">
        <v>94</v>
      </c>
      <c r="B64" s="122"/>
      <c r="C64" s="122"/>
      <c r="D64" s="122"/>
      <c r="E64" s="122"/>
      <c r="F64" s="122"/>
      <c r="G64" s="122"/>
      <c r="H64" s="122"/>
      <c r="I64" s="93"/>
    </row>
    <row r="65" spans="1:9" ht="85.5" customHeight="1" x14ac:dyDescent="0.25">
      <c r="A65" s="122" t="s">
        <v>95</v>
      </c>
      <c r="B65" s="122"/>
      <c r="C65" s="122"/>
      <c r="D65" s="122"/>
      <c r="E65" s="122"/>
      <c r="F65" s="122"/>
      <c r="G65" s="122"/>
      <c r="H65" s="122"/>
      <c r="I65" s="93"/>
    </row>
    <row r="66" spans="1:9" ht="10.5" customHeight="1" x14ac:dyDescent="0.25">
      <c r="A66" s="71"/>
      <c r="B66" s="71"/>
      <c r="C66" s="71"/>
      <c r="D66" s="71"/>
      <c r="E66" s="71"/>
      <c r="F66" s="71"/>
      <c r="G66" s="71"/>
      <c r="H66" s="71"/>
      <c r="I66" s="71"/>
    </row>
    <row r="67" spans="1:9" ht="65.25" customHeight="1" x14ac:dyDescent="0.25">
      <c r="A67" s="123" t="s">
        <v>73</v>
      </c>
      <c r="B67" s="123"/>
      <c r="C67" s="123"/>
      <c r="D67" s="123"/>
      <c r="E67" s="123"/>
      <c r="F67" s="123"/>
      <c r="G67" s="123"/>
      <c r="H67" s="123"/>
      <c r="I67" s="94"/>
    </row>
    <row r="68" spans="1:9" ht="62.25" customHeight="1" x14ac:dyDescent="0.25">
      <c r="A68" s="124" t="s">
        <v>74</v>
      </c>
      <c r="B68" s="124"/>
      <c r="C68" s="124"/>
      <c r="D68" s="124"/>
      <c r="E68" s="124"/>
      <c r="F68" s="124"/>
      <c r="G68" s="124"/>
      <c r="H68" s="124"/>
      <c r="I68" s="95"/>
    </row>
    <row r="71" spans="1:9" ht="48.75" customHeight="1" x14ac:dyDescent="0.25">
      <c r="A71" s="121" t="s">
        <v>112</v>
      </c>
      <c r="B71" s="121"/>
      <c r="C71" s="68"/>
      <c r="D71" s="68"/>
      <c r="E71" s="68"/>
      <c r="F71" s="54"/>
      <c r="G71" s="65" t="s">
        <v>102</v>
      </c>
      <c r="H71" s="65" t="s">
        <v>113</v>
      </c>
    </row>
    <row r="72" spans="1:9" ht="15" x14ac:dyDescent="0.25">
      <c r="A72" s="66"/>
      <c r="B72" s="54"/>
      <c r="C72" s="54"/>
      <c r="D72" s="54"/>
      <c r="E72" s="54"/>
      <c r="F72" s="54"/>
      <c r="G72" s="65"/>
      <c r="H72" s="65"/>
    </row>
  </sheetData>
  <mergeCells count="22">
    <mergeCell ref="A1:H1"/>
    <mergeCell ref="A5:B5"/>
    <mergeCell ref="G5:H5"/>
    <mergeCell ref="G7:H7"/>
    <mergeCell ref="G8:H22"/>
    <mergeCell ref="A20:B20"/>
    <mergeCell ref="D5:E5"/>
    <mergeCell ref="D11:E11"/>
    <mergeCell ref="D12:E16"/>
    <mergeCell ref="D20:E20"/>
    <mergeCell ref="D7:D9"/>
    <mergeCell ref="E7:E9"/>
    <mergeCell ref="G23:H23"/>
    <mergeCell ref="E26:E27"/>
    <mergeCell ref="D24:E24"/>
    <mergeCell ref="G24:H24"/>
    <mergeCell ref="D26:D27"/>
    <mergeCell ref="A71:B71"/>
    <mergeCell ref="A65:H65"/>
    <mergeCell ref="A64:H64"/>
    <mergeCell ref="A67:H67"/>
    <mergeCell ref="A68:H68"/>
  </mergeCells>
  <hyperlinks>
    <hyperlink ref="D5:E5" location="ВПА_застава!A1" display="3. Інформація про заставу**"/>
    <hyperlink ref="D20:E20" location="ВПА_порука!A1" display="4. Інформація про поручителя***"/>
  </hyperlinks>
  <pageMargins left="0.31496062992125984" right="0.31496062992125984" top="0.35433070866141736" bottom="0.35433070866141736" header="0.31496062992125984" footer="0.31496062992125984"/>
  <pageSetup paperSize="9" scale="5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5"/>
  <sheetViews>
    <sheetView workbookViewId="0">
      <selection sqref="A1:XFD1048576"/>
    </sheetView>
  </sheetViews>
  <sheetFormatPr defaultRowHeight="15" x14ac:dyDescent="0.25"/>
  <cols>
    <col min="1" max="1" width="24.28515625" style="76" customWidth="1"/>
    <col min="2" max="2" width="26.28515625" style="15" customWidth="1"/>
    <col min="3" max="4" width="26.28515625" style="10" customWidth="1"/>
    <col min="5" max="6" width="8.28515625" style="10" bestFit="1" customWidth="1"/>
    <col min="7" max="7" width="9.140625" style="10" bestFit="1" customWidth="1"/>
    <col min="8" max="8" width="8.42578125" style="10" bestFit="1" customWidth="1"/>
    <col min="9" max="23" width="8.85546875" style="10"/>
  </cols>
  <sheetData>
    <row r="1" spans="1:23" ht="36.75" customHeight="1" thickBot="1" x14ac:dyDescent="0.3">
      <c r="A1" s="38" t="s">
        <v>36</v>
      </c>
      <c r="B1" s="39" t="s">
        <v>37</v>
      </c>
      <c r="C1" s="39" t="s">
        <v>38</v>
      </c>
      <c r="D1" s="39" t="s">
        <v>39</v>
      </c>
      <c r="E1" s="39" t="s">
        <v>40</v>
      </c>
      <c r="F1" s="39" t="s">
        <v>41</v>
      </c>
      <c r="G1" s="39" t="s">
        <v>42</v>
      </c>
      <c r="H1" s="39" t="s">
        <v>43</v>
      </c>
    </row>
    <row r="2" spans="1:23" s="18" customFormat="1" x14ac:dyDescent="0.25">
      <c r="A2" s="74" t="s">
        <v>17</v>
      </c>
      <c r="B2" s="41">
        <v>0</v>
      </c>
      <c r="C2" s="41">
        <v>0</v>
      </c>
      <c r="D2" s="41">
        <v>0</v>
      </c>
      <c r="E2" s="41">
        <v>0</v>
      </c>
      <c r="F2" s="41">
        <v>0</v>
      </c>
      <c r="G2" s="41">
        <v>0</v>
      </c>
      <c r="H2" s="41">
        <v>0</v>
      </c>
      <c r="I2" s="10"/>
      <c r="J2" s="10"/>
      <c r="K2" s="10"/>
      <c r="L2" s="10"/>
      <c r="M2" s="10"/>
      <c r="N2" s="10"/>
      <c r="O2" s="10"/>
      <c r="P2" s="10"/>
      <c r="Q2" s="10"/>
      <c r="R2" s="10"/>
      <c r="S2" s="10"/>
      <c r="T2" s="10"/>
      <c r="U2" s="10"/>
      <c r="V2" s="10"/>
      <c r="W2" s="10"/>
    </row>
    <row r="3" spans="1:23" s="18" customFormat="1" x14ac:dyDescent="0.25">
      <c r="A3" s="17" t="s">
        <v>18</v>
      </c>
      <c r="B3" s="42">
        <v>0</v>
      </c>
      <c r="C3" s="42">
        <v>0</v>
      </c>
      <c r="D3" s="42">
        <v>0</v>
      </c>
      <c r="E3" s="42">
        <v>0</v>
      </c>
      <c r="F3" s="42">
        <v>0</v>
      </c>
      <c r="G3" s="42">
        <v>0</v>
      </c>
      <c r="H3" s="42">
        <v>0</v>
      </c>
      <c r="I3" s="10"/>
      <c r="J3" s="10"/>
      <c r="K3" s="10"/>
      <c r="L3" s="10"/>
      <c r="M3" s="10"/>
      <c r="N3" s="10"/>
      <c r="O3" s="10"/>
      <c r="P3" s="10"/>
      <c r="Q3" s="10"/>
      <c r="R3" s="10"/>
      <c r="S3" s="10"/>
      <c r="T3" s="10"/>
      <c r="U3" s="10"/>
      <c r="V3" s="10"/>
      <c r="W3" s="10"/>
    </row>
    <row r="4" spans="1:23" s="18" customFormat="1" x14ac:dyDescent="0.25">
      <c r="A4" s="17" t="s">
        <v>29</v>
      </c>
      <c r="B4" s="42">
        <v>0</v>
      </c>
      <c r="C4" s="42">
        <v>0</v>
      </c>
      <c r="D4" s="42">
        <v>0</v>
      </c>
      <c r="E4" s="42">
        <v>0</v>
      </c>
      <c r="F4" s="42">
        <v>0</v>
      </c>
      <c r="G4" s="42">
        <v>0</v>
      </c>
      <c r="H4" s="42">
        <v>0</v>
      </c>
      <c r="I4" s="10"/>
      <c r="J4" s="10"/>
      <c r="K4" s="10"/>
      <c r="L4" s="10"/>
      <c r="M4" s="10"/>
      <c r="N4" s="10"/>
      <c r="O4" s="10"/>
      <c r="P4" s="10"/>
      <c r="Q4" s="10"/>
      <c r="R4" s="10"/>
      <c r="S4" s="10"/>
      <c r="T4" s="10"/>
      <c r="U4" s="10"/>
      <c r="V4" s="10"/>
      <c r="W4" s="10"/>
    </row>
    <row r="5" spans="1:23" s="18" customFormat="1" ht="36" customHeight="1" x14ac:dyDescent="0.25">
      <c r="A5" s="16" t="s">
        <v>34</v>
      </c>
      <c r="B5" s="47">
        <v>0</v>
      </c>
      <c r="C5" s="47">
        <v>0</v>
      </c>
      <c r="D5" s="47">
        <v>0</v>
      </c>
      <c r="E5" s="47">
        <v>0</v>
      </c>
      <c r="F5" s="47">
        <v>0</v>
      </c>
      <c r="G5" s="47">
        <v>0</v>
      </c>
      <c r="H5" s="47">
        <v>0</v>
      </c>
      <c r="I5" s="10"/>
      <c r="J5" s="10"/>
      <c r="K5" s="10"/>
      <c r="L5" s="10"/>
      <c r="M5" s="10"/>
      <c r="N5" s="10"/>
      <c r="O5" s="10"/>
      <c r="P5" s="10"/>
      <c r="Q5" s="10"/>
      <c r="R5" s="10"/>
      <c r="S5" s="10"/>
      <c r="T5" s="10"/>
      <c r="U5" s="10"/>
      <c r="V5" s="10"/>
      <c r="W5" s="10"/>
    </row>
    <row r="6" spans="1:23" s="18" customFormat="1" ht="36" customHeight="1" x14ac:dyDescent="0.25">
      <c r="A6" s="77" t="s">
        <v>105</v>
      </c>
      <c r="B6" s="47">
        <v>0</v>
      </c>
      <c r="C6" s="47">
        <v>0</v>
      </c>
      <c r="D6" s="47">
        <v>0</v>
      </c>
      <c r="E6" s="47">
        <v>0</v>
      </c>
      <c r="F6" s="47">
        <v>0</v>
      </c>
      <c r="G6" s="47">
        <v>0</v>
      </c>
      <c r="H6" s="47">
        <v>0</v>
      </c>
      <c r="I6" s="10"/>
      <c r="J6" s="10"/>
      <c r="K6" s="10"/>
      <c r="L6" s="10"/>
      <c r="M6" s="10"/>
      <c r="N6" s="10"/>
      <c r="O6" s="10"/>
      <c r="P6" s="10"/>
      <c r="Q6" s="10"/>
      <c r="R6" s="10"/>
      <c r="S6" s="10"/>
      <c r="T6" s="10"/>
      <c r="U6" s="10"/>
      <c r="V6" s="10"/>
      <c r="W6" s="10"/>
    </row>
    <row r="7" spans="1:23" s="18" customFormat="1" x14ac:dyDescent="0.25">
      <c r="A7" s="17" t="s">
        <v>19</v>
      </c>
      <c r="B7" s="42">
        <v>0</v>
      </c>
      <c r="C7" s="42">
        <v>0</v>
      </c>
      <c r="D7" s="42">
        <v>0</v>
      </c>
      <c r="E7" s="42">
        <v>0</v>
      </c>
      <c r="F7" s="42">
        <v>0</v>
      </c>
      <c r="G7" s="42">
        <v>0</v>
      </c>
      <c r="H7" s="42">
        <v>0</v>
      </c>
      <c r="I7" s="10"/>
      <c r="J7" s="10"/>
      <c r="K7" s="10"/>
      <c r="L7" s="10"/>
      <c r="M7" s="10"/>
      <c r="N7" s="10"/>
      <c r="O7" s="10"/>
      <c r="P7" s="10"/>
      <c r="Q7" s="10"/>
      <c r="R7" s="10"/>
      <c r="S7" s="10"/>
      <c r="T7" s="10"/>
      <c r="U7" s="10"/>
      <c r="V7" s="10"/>
      <c r="W7" s="10"/>
    </row>
    <row r="8" spans="1:23" s="18" customFormat="1" ht="22.5" x14ac:dyDescent="0.25">
      <c r="A8" s="17" t="s">
        <v>20</v>
      </c>
      <c r="B8" s="42">
        <v>0</v>
      </c>
      <c r="C8" s="42">
        <v>0</v>
      </c>
      <c r="D8" s="42">
        <v>0</v>
      </c>
      <c r="E8" s="42">
        <v>0</v>
      </c>
      <c r="F8" s="42">
        <v>0</v>
      </c>
      <c r="G8" s="42">
        <v>0</v>
      </c>
      <c r="H8" s="42">
        <v>0</v>
      </c>
      <c r="I8" s="10"/>
      <c r="J8" s="10"/>
      <c r="K8" s="10"/>
      <c r="L8" s="10"/>
      <c r="M8" s="10"/>
      <c r="N8" s="10"/>
      <c r="O8" s="10"/>
      <c r="P8" s="10"/>
      <c r="Q8" s="10"/>
      <c r="R8" s="10"/>
      <c r="S8" s="10"/>
      <c r="T8" s="10"/>
      <c r="U8" s="10"/>
      <c r="V8" s="10"/>
      <c r="W8" s="10"/>
    </row>
    <row r="9" spans="1:23" ht="90" x14ac:dyDescent="0.25">
      <c r="A9" s="77" t="s">
        <v>107</v>
      </c>
      <c r="B9" s="42">
        <v>0</v>
      </c>
      <c r="C9" s="42">
        <v>0</v>
      </c>
      <c r="D9" s="42">
        <v>0</v>
      </c>
      <c r="E9" s="42">
        <v>0</v>
      </c>
      <c r="F9" s="42">
        <v>0</v>
      </c>
      <c r="G9" s="42">
        <v>0</v>
      </c>
      <c r="H9" s="42">
        <v>0</v>
      </c>
    </row>
    <row r="11" spans="1:23" ht="55.5" customHeight="1" x14ac:dyDescent="0.25">
      <c r="A11" s="166" t="s">
        <v>74</v>
      </c>
      <c r="B11" s="166"/>
      <c r="C11" s="166"/>
      <c r="D11" s="166"/>
      <c r="E11" s="166"/>
      <c r="F11" s="166"/>
      <c r="G11" s="166"/>
      <c r="H11" s="166"/>
      <c r="I11" s="166"/>
    </row>
    <row r="12" spans="1:23" ht="17.25" customHeight="1" x14ac:dyDescent="0.25">
      <c r="A12" s="167"/>
      <c r="B12" s="167"/>
      <c r="C12" s="167"/>
      <c r="D12" s="167"/>
      <c r="E12" s="167"/>
      <c r="F12" s="167"/>
      <c r="G12" s="167"/>
      <c r="H12" s="167"/>
      <c r="I12" s="167"/>
    </row>
    <row r="14" spans="1:23" s="1" customFormat="1" ht="31.5" customHeight="1" x14ac:dyDescent="0.25">
      <c r="A14" s="121" t="s">
        <v>101</v>
      </c>
      <c r="B14" s="121"/>
      <c r="C14" s="121"/>
      <c r="D14" s="121"/>
      <c r="E14" s="121"/>
      <c r="F14" s="54"/>
      <c r="G14" s="65" t="s">
        <v>102</v>
      </c>
      <c r="H14" s="65" t="s">
        <v>102</v>
      </c>
    </row>
    <row r="15" spans="1:23" s="1" customFormat="1" x14ac:dyDescent="0.25">
      <c r="A15" s="75"/>
      <c r="B15" s="54"/>
      <c r="C15" s="54"/>
      <c r="D15" s="54"/>
      <c r="E15" s="54"/>
      <c r="F15" s="54"/>
      <c r="G15" s="65" t="s">
        <v>103</v>
      </c>
      <c r="H15" s="65" t="s">
        <v>104</v>
      </c>
    </row>
  </sheetData>
  <mergeCells count="3">
    <mergeCell ref="A11:I11"/>
    <mergeCell ref="A12:I12"/>
    <mergeCell ref="A14:E14"/>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workbookViewId="0">
      <selection activeCell="E16" sqref="E1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35" t="s">
        <v>49</v>
      </c>
      <c r="B1" s="36" t="s">
        <v>44</v>
      </c>
      <c r="C1" s="37" t="s">
        <v>45</v>
      </c>
      <c r="D1" s="37" t="s">
        <v>46</v>
      </c>
      <c r="E1" s="37" t="s">
        <v>47</v>
      </c>
      <c r="F1" s="37" t="s">
        <v>48</v>
      </c>
    </row>
    <row r="2" spans="1:9" ht="22.5" x14ac:dyDescent="0.25">
      <c r="A2" s="11" t="s">
        <v>106</v>
      </c>
      <c r="B2" s="43">
        <v>0</v>
      </c>
      <c r="C2" s="44">
        <v>0</v>
      </c>
      <c r="D2" s="44">
        <v>0</v>
      </c>
      <c r="E2" s="44">
        <v>0</v>
      </c>
      <c r="F2" s="44">
        <v>0</v>
      </c>
    </row>
    <row r="5" spans="1:9" ht="72.75" customHeight="1" x14ac:dyDescent="0.25">
      <c r="A5" s="168" t="s">
        <v>74</v>
      </c>
      <c r="B5" s="168"/>
      <c r="C5" s="168"/>
      <c r="D5" s="168"/>
      <c r="E5" s="168"/>
      <c r="F5" s="168"/>
      <c r="G5" s="168"/>
      <c r="H5" s="168"/>
      <c r="I5" s="168"/>
    </row>
    <row r="6" spans="1:9" ht="10.5" customHeight="1" x14ac:dyDescent="0.25">
      <c r="A6" s="167"/>
      <c r="B6" s="167"/>
      <c r="C6" s="167"/>
      <c r="D6" s="167"/>
      <c r="E6" s="167"/>
      <c r="F6" s="167"/>
      <c r="G6" s="167"/>
      <c r="H6" s="167"/>
      <c r="I6" s="167"/>
    </row>
    <row r="8" spans="1:9" s="1" customFormat="1" ht="31.5" customHeight="1" x14ac:dyDescent="0.25">
      <c r="A8" s="121" t="s">
        <v>101</v>
      </c>
      <c r="B8" s="121"/>
      <c r="C8" s="121"/>
      <c r="D8" s="121"/>
      <c r="E8" s="121"/>
      <c r="F8" s="54"/>
      <c r="G8" s="65" t="s">
        <v>102</v>
      </c>
      <c r="H8" s="65" t="s">
        <v>102</v>
      </c>
    </row>
    <row r="9" spans="1:9" s="1" customFormat="1" x14ac:dyDescent="0.25">
      <c r="A9" s="66"/>
      <c r="B9" s="54"/>
      <c r="C9" s="54"/>
      <c r="D9" s="54"/>
      <c r="E9" s="54"/>
      <c r="F9" s="54"/>
      <c r="G9" s="65" t="s">
        <v>103</v>
      </c>
      <c r="H9" s="65" t="s">
        <v>104</v>
      </c>
    </row>
  </sheetData>
  <mergeCells count="3">
    <mergeCell ref="A5:I5"/>
    <mergeCell ref="A6:I6"/>
    <mergeCell ref="A8:E8"/>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workbookViewId="0">
      <selection activeCell="M18" sqref="M18"/>
    </sheetView>
  </sheetViews>
  <sheetFormatPr defaultColWidth="8.85546875" defaultRowHeight="12.75" x14ac:dyDescent="0.2"/>
  <cols>
    <col min="1" max="1" width="5.5703125" style="32" customWidth="1"/>
    <col min="2" max="2" width="19.140625" style="32" customWidth="1"/>
    <col min="3" max="3" width="16.85546875" style="33" bestFit="1" customWidth="1"/>
    <col min="4" max="4" width="21.5703125" style="33" customWidth="1"/>
    <col min="5" max="5" width="16.42578125" style="34" customWidth="1"/>
    <col min="6" max="6" width="15.140625" style="34" customWidth="1"/>
    <col min="7" max="7" width="23.28515625" style="31" customWidth="1"/>
    <col min="8" max="8" width="40.140625" style="31" customWidth="1"/>
    <col min="9" max="9" width="36.42578125" style="31" customWidth="1"/>
    <col min="10" max="16384" width="8.85546875" style="31"/>
  </cols>
  <sheetData>
    <row r="1" spans="1:9" ht="15.75" thickBot="1" x14ac:dyDescent="0.3">
      <c r="A1" s="169" t="s">
        <v>57</v>
      </c>
      <c r="B1" s="170"/>
      <c r="C1" s="171"/>
      <c r="D1" s="171"/>
      <c r="E1" s="171"/>
      <c r="F1" s="171"/>
      <c r="G1" s="172"/>
      <c r="H1" s="173" t="s">
        <v>99</v>
      </c>
      <c r="I1" s="174"/>
    </row>
    <row r="2" spans="1:9" s="45" customFormat="1" ht="64.5" thickBot="1" x14ac:dyDescent="0.3">
      <c r="A2" s="67" t="s">
        <v>55</v>
      </c>
      <c r="B2" s="67" t="s">
        <v>96</v>
      </c>
      <c r="C2" s="99" t="s">
        <v>56</v>
      </c>
      <c r="D2" s="99" t="s">
        <v>60</v>
      </c>
      <c r="E2" s="100" t="s">
        <v>109</v>
      </c>
      <c r="F2" s="100" t="s">
        <v>108</v>
      </c>
      <c r="G2" s="101" t="s">
        <v>58</v>
      </c>
      <c r="H2" s="72" t="s">
        <v>97</v>
      </c>
      <c r="I2" s="73" t="s">
        <v>98</v>
      </c>
    </row>
    <row r="3" spans="1:9" s="46" customFormat="1" ht="15" x14ac:dyDescent="0.2">
      <c r="A3" s="83">
        <v>1</v>
      </c>
      <c r="B3" s="106" t="s">
        <v>153</v>
      </c>
      <c r="C3" s="107">
        <v>44935</v>
      </c>
      <c r="D3" s="90" t="s">
        <v>127</v>
      </c>
      <c r="E3" s="108">
        <v>732039.38</v>
      </c>
      <c r="F3" s="91"/>
      <c r="G3" s="110" t="s">
        <v>128</v>
      </c>
      <c r="H3" s="113" t="s">
        <v>129</v>
      </c>
      <c r="I3" s="114" t="s">
        <v>164</v>
      </c>
    </row>
    <row r="4" spans="1:9" s="46" customFormat="1" ht="15" x14ac:dyDescent="0.2">
      <c r="A4" s="84">
        <v>2</v>
      </c>
      <c r="B4" s="103" t="s">
        <v>153</v>
      </c>
      <c r="C4" s="87">
        <v>44943</v>
      </c>
      <c r="D4" s="85" t="s">
        <v>127</v>
      </c>
      <c r="E4" s="97">
        <f>E3*0.9</f>
        <v>658835.44200000004</v>
      </c>
      <c r="F4" s="86">
        <v>10</v>
      </c>
      <c r="G4" s="111" t="s">
        <v>128</v>
      </c>
      <c r="H4" s="115" t="s">
        <v>130</v>
      </c>
      <c r="I4" s="116" t="s">
        <v>164</v>
      </c>
    </row>
    <row r="5" spans="1:9" s="46" customFormat="1" ht="15" x14ac:dyDescent="0.2">
      <c r="A5" s="84">
        <v>3</v>
      </c>
      <c r="B5" s="103" t="s">
        <v>153</v>
      </c>
      <c r="C5" s="87">
        <v>44951</v>
      </c>
      <c r="D5" s="104" t="s">
        <v>127</v>
      </c>
      <c r="E5" s="97">
        <f>E3*0.8</f>
        <v>585631.50400000007</v>
      </c>
      <c r="F5" s="86">
        <v>20</v>
      </c>
      <c r="G5" s="111" t="s">
        <v>128</v>
      </c>
      <c r="H5" s="115" t="s">
        <v>131</v>
      </c>
      <c r="I5" s="116" t="s">
        <v>164</v>
      </c>
    </row>
    <row r="6" spans="1:9" s="46" customFormat="1" ht="15" x14ac:dyDescent="0.2">
      <c r="A6" s="84">
        <v>4</v>
      </c>
      <c r="B6" s="103" t="s">
        <v>153</v>
      </c>
      <c r="C6" s="87">
        <v>44959</v>
      </c>
      <c r="D6" s="104" t="s">
        <v>127</v>
      </c>
      <c r="E6" s="97">
        <f>E3*0.7</f>
        <v>512427.56599999999</v>
      </c>
      <c r="F6" s="86">
        <v>30</v>
      </c>
      <c r="G6" s="111" t="s">
        <v>128</v>
      </c>
      <c r="H6" s="115" t="s">
        <v>132</v>
      </c>
      <c r="I6" s="116" t="s">
        <v>164</v>
      </c>
    </row>
    <row r="7" spans="1:9" s="46" customFormat="1" ht="15" x14ac:dyDescent="0.2">
      <c r="A7" s="84">
        <v>5</v>
      </c>
      <c r="B7" s="103" t="s">
        <v>154</v>
      </c>
      <c r="C7" s="87">
        <v>45021</v>
      </c>
      <c r="D7" s="104" t="s">
        <v>127</v>
      </c>
      <c r="E7" s="97">
        <f>E6*0.9</f>
        <v>461184.80940000003</v>
      </c>
      <c r="F7" s="86"/>
      <c r="G7" s="111" t="s">
        <v>128</v>
      </c>
      <c r="H7" s="115" t="s">
        <v>133</v>
      </c>
      <c r="I7" s="96" t="s">
        <v>163</v>
      </c>
    </row>
    <row r="8" spans="1:9" s="46" customFormat="1" ht="15" x14ac:dyDescent="0.2">
      <c r="A8" s="84">
        <v>6</v>
      </c>
      <c r="B8" s="103" t="s">
        <v>154</v>
      </c>
      <c r="C8" s="87">
        <v>45029</v>
      </c>
      <c r="D8" s="104" t="s">
        <v>127</v>
      </c>
      <c r="E8" s="97">
        <f>E7*0.9</f>
        <v>415066.32846000005</v>
      </c>
      <c r="F8" s="86">
        <v>10</v>
      </c>
      <c r="G8" s="111" t="s">
        <v>128</v>
      </c>
      <c r="H8" s="115" t="s">
        <v>134</v>
      </c>
      <c r="I8" s="96" t="s">
        <v>163</v>
      </c>
    </row>
    <row r="9" spans="1:9" s="46" customFormat="1" ht="15" x14ac:dyDescent="0.2">
      <c r="A9" s="84">
        <v>7</v>
      </c>
      <c r="B9" s="103" t="s">
        <v>154</v>
      </c>
      <c r="C9" s="87">
        <v>45037</v>
      </c>
      <c r="D9" s="104" t="s">
        <v>127</v>
      </c>
      <c r="E9" s="98">
        <f>E7*0.8</f>
        <v>368947.84752000007</v>
      </c>
      <c r="F9" s="86">
        <v>20</v>
      </c>
      <c r="G9" s="111" t="s">
        <v>128</v>
      </c>
      <c r="H9" s="115" t="s">
        <v>135</v>
      </c>
      <c r="I9" s="96" t="s">
        <v>163</v>
      </c>
    </row>
    <row r="10" spans="1:9" s="46" customFormat="1" ht="15" x14ac:dyDescent="0.2">
      <c r="A10" s="84">
        <v>8</v>
      </c>
      <c r="B10" s="103" t="s">
        <v>154</v>
      </c>
      <c r="C10" s="87">
        <v>45047</v>
      </c>
      <c r="D10" s="104" t="s">
        <v>127</v>
      </c>
      <c r="E10" s="98">
        <f>E7*0.7</f>
        <v>322829.36657999997</v>
      </c>
      <c r="F10" s="86">
        <v>30</v>
      </c>
      <c r="G10" s="111" t="s">
        <v>128</v>
      </c>
      <c r="H10" s="115" t="s">
        <v>136</v>
      </c>
      <c r="I10" s="96" t="s">
        <v>163</v>
      </c>
    </row>
    <row r="11" spans="1:9" s="46" customFormat="1" ht="15" x14ac:dyDescent="0.2">
      <c r="A11" s="84">
        <v>9</v>
      </c>
      <c r="B11" s="103" t="s">
        <v>155</v>
      </c>
      <c r="C11" s="87">
        <v>45096</v>
      </c>
      <c r="D11" s="104" t="s">
        <v>127</v>
      </c>
      <c r="E11" s="97">
        <v>290546.43</v>
      </c>
      <c r="F11" s="86"/>
      <c r="G11" s="111" t="s">
        <v>128</v>
      </c>
      <c r="H11" s="115" t="s">
        <v>137</v>
      </c>
      <c r="I11" s="96" t="s">
        <v>162</v>
      </c>
    </row>
    <row r="12" spans="1:9" s="46" customFormat="1" ht="15" x14ac:dyDescent="0.2">
      <c r="A12" s="84">
        <v>10</v>
      </c>
      <c r="B12" s="103" t="s">
        <v>155</v>
      </c>
      <c r="C12" s="87">
        <v>45104</v>
      </c>
      <c r="D12" s="104" t="s">
        <v>127</v>
      </c>
      <c r="E12" s="97">
        <v>261491.79</v>
      </c>
      <c r="F12" s="86">
        <v>10</v>
      </c>
      <c r="G12" s="111" t="s">
        <v>128</v>
      </c>
      <c r="H12" s="115" t="s">
        <v>138</v>
      </c>
      <c r="I12" s="96" t="s">
        <v>162</v>
      </c>
    </row>
    <row r="13" spans="1:9" s="46" customFormat="1" ht="15" x14ac:dyDescent="0.2">
      <c r="A13" s="84">
        <v>11</v>
      </c>
      <c r="B13" s="103" t="s">
        <v>155</v>
      </c>
      <c r="C13" s="87">
        <v>45112</v>
      </c>
      <c r="D13" s="104" t="s">
        <v>127</v>
      </c>
      <c r="E13" s="97">
        <v>232437.14</v>
      </c>
      <c r="F13" s="86">
        <v>20</v>
      </c>
      <c r="G13" s="111" t="s">
        <v>128</v>
      </c>
      <c r="H13" s="115" t="s">
        <v>139</v>
      </c>
      <c r="I13" s="96" t="s">
        <v>162</v>
      </c>
    </row>
    <row r="14" spans="1:9" s="46" customFormat="1" ht="15" x14ac:dyDescent="0.2">
      <c r="A14" s="84">
        <v>12</v>
      </c>
      <c r="B14" s="103" t="s">
        <v>155</v>
      </c>
      <c r="C14" s="87">
        <v>45120</v>
      </c>
      <c r="D14" s="104" t="s">
        <v>127</v>
      </c>
      <c r="E14" s="97">
        <v>203382.5</v>
      </c>
      <c r="F14" s="86">
        <v>30</v>
      </c>
      <c r="G14" s="111" t="s">
        <v>128</v>
      </c>
      <c r="H14" s="115" t="s">
        <v>140</v>
      </c>
      <c r="I14" s="96" t="s">
        <v>162</v>
      </c>
    </row>
    <row r="15" spans="1:9" s="46" customFormat="1" ht="15" x14ac:dyDescent="0.2">
      <c r="A15" s="84">
        <v>13</v>
      </c>
      <c r="B15" s="103" t="s">
        <v>156</v>
      </c>
      <c r="C15" s="87">
        <v>45175</v>
      </c>
      <c r="D15" s="104" t="s">
        <v>127</v>
      </c>
      <c r="E15" s="97">
        <v>183044.25</v>
      </c>
      <c r="F15" s="86"/>
      <c r="G15" s="111" t="s">
        <v>128</v>
      </c>
      <c r="H15" s="115" t="s">
        <v>141</v>
      </c>
      <c r="I15" s="96" t="s">
        <v>161</v>
      </c>
    </row>
    <row r="16" spans="1:9" s="46" customFormat="1" ht="15" x14ac:dyDescent="0.2">
      <c r="A16" s="84">
        <v>14</v>
      </c>
      <c r="B16" s="103" t="s">
        <v>156</v>
      </c>
      <c r="C16" s="87">
        <v>45183</v>
      </c>
      <c r="D16" s="104" t="s">
        <v>127</v>
      </c>
      <c r="E16" s="97">
        <f>E15*0.9</f>
        <v>164739.82500000001</v>
      </c>
      <c r="F16" s="86">
        <v>10</v>
      </c>
      <c r="G16" s="111" t="s">
        <v>128</v>
      </c>
      <c r="H16" s="115" t="s">
        <v>142</v>
      </c>
      <c r="I16" s="96" t="s">
        <v>161</v>
      </c>
    </row>
    <row r="17" spans="1:10" s="46" customFormat="1" ht="15" x14ac:dyDescent="0.2">
      <c r="A17" s="84">
        <v>15</v>
      </c>
      <c r="B17" s="103" t="s">
        <v>156</v>
      </c>
      <c r="C17" s="87">
        <v>45191</v>
      </c>
      <c r="D17" s="104" t="s">
        <v>127</v>
      </c>
      <c r="E17" s="97">
        <f>E15*0.8</f>
        <v>146435.4</v>
      </c>
      <c r="F17" s="86">
        <v>20</v>
      </c>
      <c r="G17" s="111" t="s">
        <v>128</v>
      </c>
      <c r="H17" s="115" t="s">
        <v>143</v>
      </c>
      <c r="I17" s="96" t="s">
        <v>161</v>
      </c>
    </row>
    <row r="18" spans="1:10" s="46" customFormat="1" ht="15" x14ac:dyDescent="0.2">
      <c r="A18" s="84">
        <v>16</v>
      </c>
      <c r="B18" s="103" t="s">
        <v>156</v>
      </c>
      <c r="C18" s="87">
        <v>45201</v>
      </c>
      <c r="D18" s="104" t="s">
        <v>127</v>
      </c>
      <c r="E18" s="97">
        <f>E15*0.7</f>
        <v>128130.97499999999</v>
      </c>
      <c r="F18" s="86">
        <v>30</v>
      </c>
      <c r="G18" s="111" t="s">
        <v>128</v>
      </c>
      <c r="H18" s="115" t="s">
        <v>144</v>
      </c>
      <c r="I18" s="96" t="s">
        <v>161</v>
      </c>
    </row>
    <row r="19" spans="1:10" s="46" customFormat="1" ht="15" x14ac:dyDescent="0.2">
      <c r="A19" s="84">
        <v>17</v>
      </c>
      <c r="B19" s="103" t="s">
        <v>157</v>
      </c>
      <c r="C19" s="87">
        <v>45245</v>
      </c>
      <c r="D19" s="104" t="s">
        <v>127</v>
      </c>
      <c r="E19" s="97">
        <v>115317.88</v>
      </c>
      <c r="F19" s="86"/>
      <c r="G19" s="111" t="s">
        <v>128</v>
      </c>
      <c r="H19" s="115" t="s">
        <v>145</v>
      </c>
      <c r="I19" s="96" t="s">
        <v>160</v>
      </c>
    </row>
    <row r="20" spans="1:10" s="46" customFormat="1" ht="15" x14ac:dyDescent="0.2">
      <c r="A20" s="84">
        <v>18</v>
      </c>
      <c r="B20" s="103" t="s">
        <v>157</v>
      </c>
      <c r="C20" s="87">
        <v>45253</v>
      </c>
      <c r="D20" s="104" t="s">
        <v>127</v>
      </c>
      <c r="E20" s="97">
        <f>E19*0.9</f>
        <v>103786.092</v>
      </c>
      <c r="F20" s="86">
        <v>10</v>
      </c>
      <c r="G20" s="111" t="s">
        <v>128</v>
      </c>
      <c r="H20" s="115" t="s">
        <v>146</v>
      </c>
      <c r="I20" s="96" t="s">
        <v>160</v>
      </c>
    </row>
    <row r="21" spans="1:10" s="46" customFormat="1" ht="15" x14ac:dyDescent="0.2">
      <c r="A21" s="84">
        <v>19</v>
      </c>
      <c r="B21" s="103" t="s">
        <v>157</v>
      </c>
      <c r="C21" s="87">
        <v>45261</v>
      </c>
      <c r="D21" s="104" t="s">
        <v>127</v>
      </c>
      <c r="E21" s="97">
        <f>E19*0.8</f>
        <v>92254.304000000004</v>
      </c>
      <c r="F21" s="86">
        <v>20</v>
      </c>
      <c r="G21" s="111" t="s">
        <v>128</v>
      </c>
      <c r="H21" s="115" t="s">
        <v>147</v>
      </c>
      <c r="I21" s="96" t="s">
        <v>160</v>
      </c>
    </row>
    <row r="22" spans="1:10" s="46" customFormat="1" ht="15" x14ac:dyDescent="0.2">
      <c r="A22" s="84">
        <v>20</v>
      </c>
      <c r="B22" s="103" t="s">
        <v>157</v>
      </c>
      <c r="C22" s="87">
        <v>45271</v>
      </c>
      <c r="D22" s="104" t="s">
        <v>127</v>
      </c>
      <c r="E22" s="97">
        <f>E19*0.7</f>
        <v>80722.516000000003</v>
      </c>
      <c r="F22" s="86">
        <v>30</v>
      </c>
      <c r="G22" s="111" t="s">
        <v>128</v>
      </c>
      <c r="H22" s="115" t="s">
        <v>148</v>
      </c>
      <c r="I22" s="96" t="s">
        <v>160</v>
      </c>
    </row>
    <row r="23" spans="1:10" s="46" customFormat="1" ht="15" x14ac:dyDescent="0.2">
      <c r="A23" s="84">
        <v>21</v>
      </c>
      <c r="B23" s="102" t="s">
        <v>158</v>
      </c>
      <c r="C23" s="87">
        <v>45334</v>
      </c>
      <c r="D23" s="104" t="s">
        <v>127</v>
      </c>
      <c r="E23" s="105">
        <v>728669.46</v>
      </c>
      <c r="F23" s="86">
        <v>30</v>
      </c>
      <c r="G23" s="111" t="s">
        <v>128</v>
      </c>
      <c r="H23" s="115" t="s">
        <v>149</v>
      </c>
      <c r="I23" s="96" t="s">
        <v>159</v>
      </c>
    </row>
    <row r="24" spans="1:10" s="46" customFormat="1" ht="15" x14ac:dyDescent="0.2">
      <c r="A24" s="84">
        <v>22</v>
      </c>
      <c r="B24" s="102" t="s">
        <v>158</v>
      </c>
      <c r="C24" s="87">
        <v>45341</v>
      </c>
      <c r="D24" s="104" t="s">
        <v>127</v>
      </c>
      <c r="E24" s="105">
        <v>728669.46</v>
      </c>
      <c r="F24" s="86">
        <v>50</v>
      </c>
      <c r="G24" s="111" t="s">
        <v>128</v>
      </c>
      <c r="H24" s="115" t="s">
        <v>150</v>
      </c>
      <c r="I24" s="96" t="s">
        <v>159</v>
      </c>
    </row>
    <row r="25" spans="1:10" s="46" customFormat="1" ht="15" x14ac:dyDescent="0.2">
      <c r="A25" s="84">
        <v>23</v>
      </c>
      <c r="B25" s="102" t="s">
        <v>158</v>
      </c>
      <c r="C25" s="87">
        <v>45348</v>
      </c>
      <c r="D25" s="104" t="s">
        <v>127</v>
      </c>
      <c r="E25" s="105">
        <v>728669.46</v>
      </c>
      <c r="F25" s="86">
        <v>80</v>
      </c>
      <c r="G25" s="111" t="s">
        <v>128</v>
      </c>
      <c r="H25" s="115" t="s">
        <v>151</v>
      </c>
      <c r="I25" s="96" t="s">
        <v>159</v>
      </c>
    </row>
    <row r="26" spans="1:10" s="46" customFormat="1" ht="15" x14ac:dyDescent="0.2">
      <c r="A26" s="84">
        <v>24</v>
      </c>
      <c r="B26" s="102" t="s">
        <v>158</v>
      </c>
      <c r="C26" s="87">
        <v>45355</v>
      </c>
      <c r="D26" s="104" t="s">
        <v>127</v>
      </c>
      <c r="E26" s="105">
        <v>728669.46</v>
      </c>
      <c r="F26" s="86">
        <v>90</v>
      </c>
      <c r="G26" s="111" t="s">
        <v>128</v>
      </c>
      <c r="H26" s="115" t="s">
        <v>152</v>
      </c>
      <c r="I26" s="96" t="s">
        <v>159</v>
      </c>
    </row>
    <row r="27" spans="1:10" s="46" customFormat="1" ht="15.75" x14ac:dyDescent="0.2">
      <c r="A27" s="84"/>
      <c r="B27" s="102"/>
      <c r="C27" s="87"/>
      <c r="D27" s="87"/>
      <c r="E27" s="86"/>
      <c r="F27" s="86"/>
      <c r="G27" s="111"/>
      <c r="H27" s="117"/>
      <c r="I27" s="118"/>
    </row>
    <row r="28" spans="1:10" s="46" customFormat="1" ht="16.5" thickBot="1" x14ac:dyDescent="0.25">
      <c r="A28" s="88"/>
      <c r="B28" s="109"/>
      <c r="C28" s="92"/>
      <c r="D28" s="92"/>
      <c r="E28" s="89"/>
      <c r="F28" s="89"/>
      <c r="G28" s="112"/>
      <c r="H28" s="119"/>
      <c r="I28" s="120"/>
    </row>
    <row r="29" spans="1:10" s="63" customFormat="1" ht="26.25" customHeight="1" x14ac:dyDescent="0.2">
      <c r="A29" s="175" t="s">
        <v>74</v>
      </c>
      <c r="B29" s="175"/>
      <c r="C29" s="175"/>
      <c r="D29" s="175"/>
      <c r="E29" s="175"/>
      <c r="F29" s="175"/>
      <c r="G29" s="175"/>
      <c r="H29" s="175"/>
      <c r="I29" s="175"/>
      <c r="J29" s="62"/>
    </row>
    <row r="32" spans="1:10" s="1" customFormat="1" ht="15" x14ac:dyDescent="0.25">
      <c r="A32" s="121" t="s">
        <v>112</v>
      </c>
      <c r="B32" s="121"/>
      <c r="C32" s="121"/>
      <c r="D32" s="121"/>
      <c r="E32" s="121"/>
      <c r="F32" s="121"/>
      <c r="G32" s="121"/>
      <c r="H32" s="65" t="s">
        <v>102</v>
      </c>
      <c r="I32" s="65" t="s">
        <v>113</v>
      </c>
    </row>
    <row r="33" spans="1:9" s="1" customFormat="1" ht="15" x14ac:dyDescent="0.25">
      <c r="A33" s="66"/>
      <c r="B33" s="54"/>
      <c r="C33" s="54"/>
      <c r="D33" s="54"/>
      <c r="E33" s="54"/>
      <c r="F33" s="54"/>
      <c r="G33" s="54"/>
      <c r="H33" s="65"/>
      <c r="I33" s="65"/>
    </row>
  </sheetData>
  <mergeCells count="4">
    <mergeCell ref="A32:G32"/>
    <mergeCell ref="A1:G1"/>
    <mergeCell ref="H1:I1"/>
    <mergeCell ref="A29:I29"/>
  </mergeCells>
  <hyperlinks>
    <hyperlink ref="D3" r:id="rId1"/>
    <hyperlink ref="D4" r:id="rId2"/>
    <hyperlink ref="D5:D26" r:id="rId3" display="www.prozorro.sale"/>
    <hyperlink ref="I3" r:id="rId4"/>
    <hyperlink ref="H26" r:id="rId5"/>
    <hyperlink ref="H25" r:id="rId6"/>
    <hyperlink ref="H24" r:id="rId7"/>
    <hyperlink ref="H23" r:id="rId8"/>
    <hyperlink ref="I7" r:id="rId9"/>
    <hyperlink ref="I11" r:id="rId10"/>
    <hyperlink ref="I15" r:id="rId11"/>
    <hyperlink ref="I19" r:id="rId12"/>
    <hyperlink ref="H22" r:id="rId13"/>
    <hyperlink ref="H21" r:id="rId14"/>
    <hyperlink ref="H20" r:id="rId15"/>
    <hyperlink ref="H19" r:id="rId16"/>
    <hyperlink ref="H18" r:id="rId17"/>
    <hyperlink ref="H17" r:id="rId18"/>
    <hyperlink ref="H16" r:id="rId19"/>
    <hyperlink ref="H15" r:id="rId20"/>
    <hyperlink ref="H14" r:id="rId21"/>
    <hyperlink ref="H13" r:id="rId22"/>
    <hyperlink ref="H12" r:id="rId23"/>
    <hyperlink ref="H11" r:id="rId24"/>
    <hyperlink ref="H10" r:id="rId25"/>
    <hyperlink ref="H9" r:id="rId26"/>
    <hyperlink ref="H8" r:id="rId27"/>
    <hyperlink ref="H7" r:id="rId28"/>
    <hyperlink ref="H6" r:id="rId29"/>
    <hyperlink ref="H5" r:id="rId30"/>
    <hyperlink ref="H4" r:id="rId31"/>
    <hyperlink ref="H3" r:id="rId32"/>
    <hyperlink ref="I23:I25" r:id="rId33" display="https://www.fg.gov.ua/lot/170631"/>
    <hyperlink ref="I23" r:id="rId34"/>
    <hyperlink ref="I24:I26" r:id="rId35" display="https://www.fg.gov.ua/lot/170631"/>
    <hyperlink ref="I20:I22" r:id="rId36" display="https://www.fg.gov.ua/lot/170238"/>
    <hyperlink ref="I16:I18" r:id="rId37" display="https://www.fg.gov.ua/lot/169834"/>
    <hyperlink ref="I12:I14" r:id="rId38" display="https://www.fg.gov.ua/lot/169094"/>
    <hyperlink ref="I8:I10" r:id="rId39" display="https://www.fg.gov.ua/lot/168230"/>
    <hyperlink ref="I4:I6" r:id="rId40" display="https://www.fg.gov.ua/lot/166947"/>
  </hyperlinks>
  <pageMargins left="0.31496062992125984" right="0.31496062992125984" top="0.74803149606299213" bottom="0.74803149606299213" header="0.31496062992125984" footer="0.31496062992125984"/>
  <pageSetup paperSize="9" scale="72" orientation="landscape" r:id="rId4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2024-03-14T07:55:43Z</cp:lastPrinted>
  <dcterms:created xsi:type="dcterms:W3CDTF">2016-03-29T15:58:35Z</dcterms:created>
  <dcterms:modified xsi:type="dcterms:W3CDTF">2024-03-14T08:04:43Z</dcterms:modified>
</cp:coreProperties>
</file>