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P:\ConcordDepartments\00000000_ДСтРА\МКУА\МКУА №___17.07.2025 - Пул ДЗ ФО + Демір Тарік\"/>
    </mc:Choice>
  </mc:AlternateContent>
  <xr:revisionPtr revIDLastSave="0" documentId="13_ncr:1_{9EE05C4B-1D5F-4981-95AF-BA315E7D473F}" xr6:coauthVersionLast="47" xr6:coauthVersionMax="47" xr10:uidLastSave="{00000000-0000-0000-0000-000000000000}"/>
  <bookViews>
    <workbookView xWindow="-108" yWindow="-108" windowWidth="23256" windowHeight="12576" tabRatio="598" xr2:uid="{00000000-000D-0000-FFFF-FFFF00000000}"/>
  </bookViews>
  <sheets>
    <sheet name="ППА_ФО_КП_ДЗ" sheetId="2" r:id="rId1"/>
    <sheet name="Журнал торгів" sheetId="3" r:id="rId2"/>
    <sheet name="ПА знеособлений для ППА" sheetId="7" r:id="rId3"/>
    <sheet name="Група_актива" sheetId="6" r:id="rId4"/>
  </sheets>
  <definedNames>
    <definedName name="_xlnm._FilterDatabase" localSheetId="1" hidden="1">'Журнал торгів'!$A$2:$I$2</definedName>
    <definedName name="_xlnm._FilterDatabase" localSheetId="2" hidden="1">'ПА знеособлений для ППА'!$A$3:$BM$3</definedName>
  </definedNames>
  <calcPr calcId="191029"/>
</workbook>
</file>

<file path=xl/calcChain.xml><?xml version="1.0" encoding="utf-8"?>
<calcChain xmlns="http://schemas.openxmlformats.org/spreadsheetml/2006/main">
  <c r="G7" i="2" l="1"/>
  <c r="J156" i="2" l="1"/>
  <c r="J152" i="2"/>
  <c r="J146" i="2"/>
  <c r="J141" i="2"/>
  <c r="J135" i="2"/>
  <c r="J129" i="2"/>
  <c r="J123" i="2"/>
  <c r="J119" i="2"/>
  <c r="J115" i="2"/>
  <c r="V13" i="7"/>
  <c r="Q13" i="7"/>
  <c r="E4" i="3"/>
  <c r="F244" i="2"/>
  <c r="F241" i="2" s="1"/>
  <c r="G249" i="2"/>
  <c r="F211" i="2"/>
  <c r="F231" i="2"/>
  <c r="F143" i="2"/>
  <c r="G143" i="2" s="1"/>
  <c r="F149" i="2"/>
  <c r="G231" i="2" l="1"/>
  <c r="G229" i="2" s="1"/>
  <c r="F229" i="2"/>
  <c r="G244" i="2"/>
  <c r="F158" i="2"/>
  <c r="F154" i="2"/>
  <c r="G154" i="2" s="1"/>
  <c r="G149" i="2"/>
  <c r="B156" i="2"/>
  <c r="B152" i="2" s="1"/>
  <c r="B146" i="2"/>
  <c r="B141" i="2"/>
  <c r="B135" i="2"/>
  <c r="B129" i="2"/>
  <c r="F156" i="2"/>
  <c r="F152" i="2" s="1"/>
  <c r="E156" i="2"/>
  <c r="E152" i="2" s="1"/>
  <c r="D156" i="2"/>
  <c r="D152" i="2" s="1"/>
  <c r="C156" i="2"/>
  <c r="C152" i="2" s="1"/>
  <c r="F146" i="2"/>
  <c r="E146" i="2"/>
  <c r="D146" i="2"/>
  <c r="C146" i="2"/>
  <c r="F141" i="2"/>
  <c r="E141" i="2"/>
  <c r="D141" i="2"/>
  <c r="C141" i="2"/>
  <c r="F135" i="2"/>
  <c r="E135" i="2"/>
  <c r="D135" i="2"/>
  <c r="C135" i="2"/>
  <c r="E129" i="2"/>
  <c r="D129" i="2"/>
  <c r="C129" i="2"/>
  <c r="I129" i="2"/>
  <c r="K129" i="2"/>
  <c r="H129" i="2"/>
  <c r="I123" i="2"/>
  <c r="K123" i="2"/>
  <c r="H123" i="2"/>
  <c r="K156" i="2"/>
  <c r="I156" i="2"/>
  <c r="H156" i="2"/>
  <c r="K152" i="2"/>
  <c r="I152" i="2"/>
  <c r="H152" i="2"/>
  <c r="K146" i="2"/>
  <c r="I146" i="2"/>
  <c r="H146" i="2"/>
  <c r="K141" i="2"/>
  <c r="I141" i="2"/>
  <c r="H141" i="2"/>
  <c r="K135" i="2"/>
  <c r="I135" i="2"/>
  <c r="H135" i="2"/>
  <c r="K119" i="2"/>
  <c r="I119" i="2"/>
  <c r="H119" i="2"/>
  <c r="G141" i="2" l="1"/>
  <c r="G152" i="2"/>
  <c r="G146" i="2"/>
  <c r="F131" i="2" l="1"/>
  <c r="B119" i="2"/>
  <c r="B123" i="2"/>
  <c r="E123" i="2"/>
  <c r="C123" i="2"/>
  <c r="D123" i="2"/>
  <c r="F126" i="2"/>
  <c r="G126" i="2" s="1"/>
  <c r="E119" i="2"/>
  <c r="D119" i="2"/>
  <c r="C119" i="2"/>
  <c r="F120" i="2"/>
  <c r="F119" i="2" s="1"/>
  <c r="K115" i="2"/>
  <c r="I115" i="2"/>
  <c r="H115" i="2"/>
  <c r="F117" i="2"/>
  <c r="F115" i="2" s="1"/>
  <c r="E115" i="2"/>
  <c r="D115" i="2"/>
  <c r="C115" i="2"/>
  <c r="B115" i="2"/>
  <c r="G6" i="2"/>
  <c r="G120" i="2" l="1"/>
  <c r="F129" i="2"/>
  <c r="G129" i="2" s="1"/>
  <c r="G131" i="2"/>
  <c r="F123" i="2"/>
  <c r="G123" i="2" s="1"/>
  <c r="G119" i="2"/>
  <c r="G117" i="2"/>
  <c r="G115" i="2"/>
</calcChain>
</file>

<file path=xl/sharedStrings.xml><?xml version="1.0" encoding="utf-8"?>
<sst xmlns="http://schemas.openxmlformats.org/spreadsheetml/2006/main" count="883" uniqueCount="295">
  <si>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</si>
  <si>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</si>
  <si>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</si>
  <si>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</si>
  <si>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</si>
  <si>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</si>
  <si>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</si>
  <si>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</si>
  <si>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</si>
  <si>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</si>
  <si>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</si>
  <si>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</si>
  <si>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</si>
  <si>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</si>
  <si>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</si>
  <si>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</si>
  <si>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</si>
  <si>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</si>
  <si>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</si>
  <si>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</si>
  <si>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</si>
  <si>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</si>
  <si>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</si>
  <si>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</si>
  <si>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</si>
  <si>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</si>
  <si>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</si>
  <si>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</si>
  <si>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</si>
  <si>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</si>
  <si>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</si>
  <si>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</si>
  <si>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</si>
  <si>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</si>
  <si>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</si>
  <si>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</si>
  <si>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</si>
  <si>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</si>
  <si>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</si>
  <si>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</si>
  <si>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</si>
  <si>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</si>
  <si>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</si>
  <si>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Категорія</t>
  </si>
  <si>
    <t>Детальна характеристика портфеля - автокредити</t>
  </si>
  <si>
    <t>Журнал торгів</t>
  </si>
  <si>
    <t>№</t>
  </si>
  <si>
    <t>Заборгованість за комісіями, грн</t>
  </si>
  <si>
    <t>Назва компанії оцінщика</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</si>
  <si>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</si>
  <si>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</si>
  <si>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</si>
  <si>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</si>
  <si>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</si>
  <si>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</si>
  <si>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</si>
  <si>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</si>
  <si>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</si>
  <si>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</si>
  <si>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</si>
  <si>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</si>
  <si>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</si>
  <si>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</si>
  <si>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</si>
  <si>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</si>
  <si>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</si>
  <si>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</si>
  <si>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</si>
  <si>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</si>
  <si>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</si>
  <si>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</si>
  <si>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</si>
  <si>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</si>
  <si>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</si>
  <si>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</si>
  <si>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</si>
  <si>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</si>
  <si>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</si>
  <si>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</si>
  <si>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</si>
  <si>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</si>
  <si>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</si>
  <si>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</si>
  <si>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</si>
  <si>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</si>
  <si>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</si>
  <si>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</si>
  <si>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</si>
  <si>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 xml:space="preserve">___________________ </t>
  </si>
  <si>
    <t>непрацюючі кредити (366-1095 днів прострочки)</t>
  </si>
  <si>
    <t>непрацюючі кредити &gt;1096 днів прострочки</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</si>
  <si>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</si>
  <si>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</si>
  <si>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</si>
  <si>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</si>
  <si>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</si>
  <si>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</si>
  <si>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</si>
  <si>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</si>
  <si>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</si>
  <si>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</si>
  <si>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</si>
  <si>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</si>
  <si>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</si>
  <si>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</si>
  <si>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</si>
  <si>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</si>
  <si>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</si>
  <si>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</si>
  <si>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</si>
  <si>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</si>
  <si>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</si>
  <si>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</si>
  <si>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</si>
  <si>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</si>
  <si>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</si>
  <si>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</si>
  <si>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</si>
  <si>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</si>
  <si>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</si>
  <si>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</si>
  <si>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</si>
  <si>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</si>
  <si>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</si>
  <si>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</si>
  <si>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</si>
  <si>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</si>
  <si>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</si>
  <si>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</si>
  <si>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</si>
  <si>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</si>
  <si>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</si>
  <si>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</si>
  <si>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</si>
  <si>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</si>
  <si>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</si>
  <si>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</si>
  <si>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</si>
  <si>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</si>
  <si>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</si>
  <si>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</si>
  <si>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</si>
  <si>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</si>
  <si>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</si>
  <si>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</si>
  <si>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</si>
  <si>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</si>
  <si>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</si>
  <si>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</si>
  <si>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</si>
  <si>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</si>
  <si>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2.1.</t>
  </si>
  <si>
    <t>2.2.</t>
  </si>
  <si>
    <t>2.3.</t>
  </si>
  <si>
    <t>2.4.</t>
  </si>
  <si>
    <t>2.5.</t>
  </si>
  <si>
    <t>2.6.</t>
  </si>
  <si>
    <t>3.1.</t>
  </si>
  <si>
    <t>3.2.</t>
  </si>
  <si>
    <t>3.3.</t>
  </si>
  <si>
    <t>3.4.</t>
  </si>
  <si>
    <t>3.5.</t>
  </si>
  <si>
    <t>4.1.</t>
  </si>
  <si>
    <t>4.2.</t>
  </si>
  <si>
    <t>4.3.</t>
  </si>
  <si>
    <t>4.4.</t>
  </si>
  <si>
    <t>4.5.</t>
  </si>
  <si>
    <t>4.6.</t>
  </si>
  <si>
    <t>4.7.</t>
  </si>
  <si>
    <t>5.1.</t>
  </si>
  <si>
    <t>5.2.</t>
  </si>
  <si>
    <t>-</t>
  </si>
  <si>
    <t>баланс</t>
  </si>
  <si>
    <t>АТ "АКБ "КОНКОРД"</t>
  </si>
  <si>
    <t>Дебіторська заборгованість</t>
  </si>
  <si>
    <t>Сума платежів, отриманих від боржників у 2022 році, грн</t>
  </si>
  <si>
    <t xml:space="preserve">Уповноважена особа Фонду гарантування вкладів фізичних осіб 
на ліквідацію АТ "АКБ "КОНКОРД" </t>
  </si>
  <si>
    <t>Андрій ФЕДОРЧЕНКО</t>
  </si>
  <si>
    <t>Дата оцінки вартості активів</t>
  </si>
  <si>
    <t>Оціночна вартість активів, грн</t>
  </si>
  <si>
    <t>Сума платежів, отриманих від боржників у 2023 році, грн.</t>
  </si>
  <si>
    <t>Сума платежів, отриманих від боржників у 2024 році, грн.</t>
  </si>
  <si>
    <t>Детальна характеристика портфеля - дебіторська заборгованість</t>
  </si>
  <si>
    <t>Оцінка вартості активів</t>
  </si>
  <si>
    <t xml:space="preserve"> Фізичний стан (відмінний, добрий, задовільний, незадовільний, інформація відсутня)</t>
  </si>
  <si>
    <t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
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
</t>
  </si>
  <si>
    <t>5. Претензійно-судова робота та робота з примусового стягнення заборгованості</t>
  </si>
  <si>
    <t>5.3.</t>
  </si>
  <si>
    <t>5.4.</t>
  </si>
  <si>
    <t>6. Інформація про заставу</t>
  </si>
  <si>
    <t>6.11</t>
  </si>
  <si>
    <t>6.13</t>
  </si>
  <si>
    <t>7. Інша інформація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</si>
  <si>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</si>
  <si>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</si>
  <si>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</si>
  <si>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</si>
  <si>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Лоту</t>
  </si>
  <si>
    <t>Дата проведення:</t>
  </si>
  <si>
    <t>Початкова (стартова) ціна  активу</t>
  </si>
  <si>
    <t>Ціна продажу:</t>
  </si>
  <si>
    <t>Статус торгів</t>
  </si>
  <si>
    <t xml:space="preserve">Договір відсутній, інформація заповнена з ОДБ Банку </t>
  </si>
  <si>
    <t>Портфель у розрізі продуктів</t>
  </si>
  <si>
    <t>Актив у заставі НБУ</t>
  </si>
  <si>
    <t>Валюта активу</t>
  </si>
  <si>
    <t>Кількість активів</t>
  </si>
  <si>
    <t>Наявність застави</t>
  </si>
  <si>
    <t>Період виникнення</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</si>
  <si>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</si>
  <si>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</si>
  <si>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</si>
  <si>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</si>
  <si>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</si>
  <si>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Детальна характеристика портфеля - іпотечні кредити</t>
  </si>
  <si>
    <t>Несанкціонована заборгованість</t>
  </si>
  <si>
    <t>MF-2809_ПК</t>
  </si>
  <si>
    <t xml:space="preserve">77.00.001064 </t>
  </si>
  <si>
    <t xml:space="preserve">77.00.001059 </t>
  </si>
  <si>
    <t xml:space="preserve">2924_110 КА 387907 </t>
  </si>
  <si>
    <t xml:space="preserve">77.00.001061 </t>
  </si>
  <si>
    <t xml:space="preserve">77.00.001063 </t>
  </si>
  <si>
    <t xml:space="preserve">2924_110_КА 303807 </t>
  </si>
  <si>
    <t xml:space="preserve">2924_110 КА 301667 </t>
  </si>
  <si>
    <t>Несанкціонована заборгованість, що виникла за операціями з оплати товарів/послуг за допомогою ПК</t>
  </si>
  <si>
    <t xml:space="preserve">77.00.001062 </t>
  </si>
  <si>
    <t>60.15.001535</t>
  </si>
  <si>
    <t>Кредит у вигляді Овердрафту/Кредитна лінія з пільговим періодом</t>
  </si>
  <si>
    <t>Споживче кредитування</t>
  </si>
  <si>
    <t>40.23.001943</t>
  </si>
  <si>
    <t>Комісії за розрахунково-касове обслуговування</t>
  </si>
  <si>
    <t>Дебіторська заборгованість (комісія за обслуговування карткового рахунку)</t>
  </si>
  <si>
    <t xml:space="preserve">ЗАТ "Консалтингюрсервіс"; ТОВ "ПІВНІЧНО-СХІДНА КОНСАЛТИНГОВА ГРУПА"; ТОВ "АКО ЕКСПЕРТ"
</t>
  </si>
  <si>
    <t>01.08.2024; 01.09.2023</t>
  </si>
  <si>
    <t>G4N026286</t>
  </si>
  <si>
    <t>аукціон не відбувся</t>
  </si>
  <si>
    <t>https://www.fg.gov.ua/lot/171376</t>
  </si>
  <si>
    <t>GL4N026537</t>
  </si>
  <si>
    <t>https://www.fg.gov.ua/lot/171615</t>
  </si>
  <si>
    <t>GL48N426791</t>
  </si>
  <si>
    <t>https://www.fg.gov.ua/lot/171870</t>
  </si>
  <si>
    <t xml:space="preserve"> Публічний паспорт активу (права вимоги за кредитним договором фізичної особи та дебіторська заборгованість фізичних осіб - портфель кредитів та дебіторської заборгованості фізичних осіб)</t>
  </si>
  <si>
    <t>https://www.fg.gov.ua/passport/58575</t>
  </si>
  <si>
    <t>https://www.fg.gov.ua/passport/58655</t>
  </si>
  <si>
    <t>https://www.fg.gov.ua/passport/58710</t>
  </si>
  <si>
    <t>https://www.fg.gov.ua/passport/58770</t>
  </si>
  <si>
    <t>https://www.fg.gov.ua/passport/58952</t>
  </si>
  <si>
    <t>https://www.fg.gov.ua/passport/59083</t>
  </si>
  <si>
    <t>https://www.fg.gov.ua/passport/59127</t>
  </si>
  <si>
    <t>https://www.fg.gov.ua/passport/59177</t>
  </si>
  <si>
    <t>https://www.fg.gov.ua/passport/59445</t>
  </si>
  <si>
    <t>https://www.fg.gov.ua/passport/59589</t>
  </si>
  <si>
    <t>https://www.fg.gov.ua/passport/59643</t>
  </si>
  <si>
    <t>https://www.fg.gov.ua/passport/59695</t>
  </si>
  <si>
    <t>Сума платежів, отриманих від боржників у 2025 році, грн.</t>
  </si>
  <si>
    <r>
      <t>Залишок заборгованості станом на</t>
    </r>
    <r>
      <rPr>
        <b/>
        <sz val="8"/>
        <color theme="1"/>
        <rFont val="Times New Roman"/>
        <family val="1"/>
        <charset val="204"/>
      </rPr>
      <t xml:space="preserve"> 01.07.2025</t>
    </r>
  </si>
  <si>
    <t>1.3</t>
  </si>
  <si>
    <t>1.4</t>
  </si>
  <si>
    <t>1.5</t>
  </si>
  <si>
    <t>1.6</t>
  </si>
  <si>
    <t>1.7</t>
  </si>
  <si>
    <t>1.8</t>
  </si>
  <si>
    <t>1.9</t>
  </si>
  <si>
    <t>1.10</t>
  </si>
  <si>
    <t>1.11</t>
  </si>
  <si>
    <t>1.12</t>
  </si>
  <si>
    <t>6.1</t>
  </si>
  <si>
    <t>6.2</t>
  </si>
  <si>
    <t>6.3</t>
  </si>
  <si>
    <t>6.4</t>
  </si>
  <si>
    <t>6.5</t>
  </si>
  <si>
    <t>6.6</t>
  </si>
  <si>
    <t>6.7</t>
  </si>
  <si>
    <t>6.8</t>
  </si>
  <si>
    <t>6.9</t>
  </si>
  <si>
    <t>6.10</t>
  </si>
  <si>
    <t>6.12</t>
  </si>
  <si>
    <t>7.1</t>
  </si>
  <si>
    <t>7.2</t>
  </si>
  <si>
    <t>7.3</t>
  </si>
  <si>
    <t>7.4</t>
  </si>
  <si>
    <t>7.5</t>
  </si>
  <si>
    <t>7.6</t>
  </si>
  <si>
    <t>7.7</t>
  </si>
  <si>
    <t>7.8</t>
  </si>
  <si>
    <t xml:space="preserve"> - </t>
  </si>
  <si>
    <t>GL48N427302</t>
  </si>
  <si>
    <t>https://www.fg.gov.ua/lot/172377</t>
  </si>
  <si>
    <t>https://www.fg.gov.ua/passport/60230</t>
  </si>
  <si>
    <t>Сума платежів отриманих від боржника в 2023 (рік, що передує року в колонці 4.3.)</t>
  </si>
  <si>
    <t>Сума платежів отриманих від боржника в 2022 (рік, що передує року в колонці 4.2.)</t>
  </si>
  <si>
    <t>Сума платежів отриманих від боржника в 2024 (попередній рік)</t>
  </si>
  <si>
    <t>Договір в паперовій формі</t>
  </si>
  <si>
    <t>І кв. поточного року</t>
  </si>
  <si>
    <t>ІІ кв. поточного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</si>
</sst>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_-;_-* &quot;-&quot;??_₴_-;_-@_-"/>
    <numFmt numFmtId="165" formatCode="_-* #,##0\ _₽_-;\-* #,##0\ _₽_-;_-* &quot;-&quot;\ _₽_-;_-@_-"/>
    <numFmt numFmtId="166" formatCode="_-* #,##0.00\ _₽_-;\-* #,##0.00\ _₽_-;_-* &quot;-&quot;??\ _₽_-;_-@_-"/>
    <numFmt numFmtId="167" formatCode="#,##0\ _₽"/>
    <numFmt numFmtId="168" formatCode="#,##0.00\ _₽"/>
    <numFmt numFmtId="169" formatCode="#,##0_ ;\-#,##0\ "/>
  </numFmts>
  <fonts count="33"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sz val="9"/>
      <color rgb="FF000000"/>
      <name val="Consolas"/>
      <family val="2"/>
      <charset val="204"/>
    </font>
    <font>
      <sz val="9"/>
      <color theme="1"/>
      <name val="Times New Roman"/>
      <family val="1"/>
      <charset val="204"/>
    </font>
    <font>
      <b/>
      <sz val="11"/>
      <color rgb="FF000000"/>
      <name val="Times New Roman"/>
      <family val="1"/>
      <charset val="204"/>
    </font>
    <font>
      <b/>
      <sz val="8"/>
      <color theme="1"/>
      <name val="Times New Roman"/>
      <family val="1"/>
      <charset val="204"/>
    </font>
    <font>
      <sz val="9"/>
      <color rgb="FF000000"/>
      <name val="Times New Roman"/>
      <family val="1"/>
      <charset val="204"/>
    </font>
    <font>
      <b/>
      <sz val="9"/>
      <color rgb="FF000000"/>
      <name val="Times New Roman"/>
      <family val="1"/>
      <charset val="204"/>
    </font>
    <font>
      <b/>
      <sz val="8"/>
      <color rgb="FF000000"/>
      <name val="Times New Roman"/>
      <family val="1"/>
      <charset val="204"/>
    </font>
    <font>
      <sz val="8"/>
      <color rgb="FF000000"/>
      <name val="Times New Roman"/>
      <family val="1"/>
      <charset val="204"/>
    </font>
    <font>
      <b/>
      <i/>
      <sz val="9"/>
      <color rgb="FF0070C0"/>
      <name val="Times New Roman"/>
      <family val="1"/>
      <charset val="204"/>
    </font>
    <font>
      <b/>
      <i/>
      <sz val="9"/>
      <color rgb="FF000000"/>
      <name val="Times New Roman"/>
      <family val="1"/>
      <charset val="204"/>
    </font>
    <font>
      <b/>
      <sz val="10"/>
      <color rgb="FF000000"/>
      <name val="Times New Roman"/>
      <family val="1"/>
      <charset val="204"/>
    </font>
    <font>
      <sz val="8"/>
      <color theme="1"/>
      <name val="Times New Roman"/>
      <family val="1"/>
      <charset val="204"/>
    </font>
    <font>
      <b/>
      <sz val="9"/>
      <color theme="1"/>
      <name val="Times New Roman"/>
      <family val="1"/>
      <charset val="204"/>
    </font>
    <font>
      <b/>
      <sz val="9"/>
      <name val="Times New Roman"/>
      <family val="1"/>
      <charset val="204"/>
    </font>
    <font>
      <b/>
      <sz val="8"/>
      <name val="Times New Roman"/>
      <family val="1"/>
      <charset val="204"/>
    </font>
    <font>
      <b/>
      <sz val="11"/>
      <name val="Times New Roman"/>
      <family val="1"/>
      <charset val="204"/>
    </font>
    <font>
      <sz val="11"/>
      <color rgb="FF000000"/>
      <name val="Times New Roman"/>
      <family val="1"/>
      <charset val="204"/>
    </font>
    <font>
      <sz val="8"/>
      <color rgb="FF000000"/>
      <name val="Arial"/>
      <family val="2"/>
      <charset val="204"/>
    </font>
    <font>
      <u/>
      <sz val="11"/>
      <color theme="10"/>
      <name val="Times New Roman"/>
      <family val="1"/>
      <charset val="204"/>
    </font>
    <font>
      <sz val="9"/>
      <name val="Times New Roman"/>
      <family val="1"/>
      <charset val="204"/>
    </font>
    <font>
      <b/>
      <sz val="9"/>
      <color rgb="FFFF0000"/>
      <name val="Times New Roman"/>
      <family val="1"/>
      <charset val="204"/>
    </font>
    <font>
      <b/>
      <sz val="14"/>
      <color theme="1"/>
      <name val="Times New Roman"/>
      <family val="1"/>
      <charset val="204"/>
    </font>
    <font>
      <sz val="11"/>
      <name val="Times New Roman"/>
      <family val="1"/>
      <charset val="204"/>
    </font>
    <font>
      <sz val="9"/>
      <color rgb="FFFF0000"/>
      <name val="Times New Roman"/>
      <family val="1"/>
      <charset val="204"/>
    </font>
  </fonts>
  <fills count="1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FF"/>
        <bgColor rgb="FFFFFFFF"/>
      </patternFill>
    </fill>
    <fill>
      <patternFill patternType="solid">
        <fgColor theme="0"/>
        <bgColor indexed="64"/>
      </patternFill>
    </fill>
  </fills>
  <borders count="69">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indexed="64"/>
      </top>
      <bottom/>
      <diagonal/>
    </border>
  </borders>
  <cellStyleXfs count="5">
    <xf numFmtId="0" fontId="0" fillId="0" borderId="0"/>
    <xf numFmtId="166" fontId="1" fillId="0" borderId="0" applyFont="0" applyFill="0" applyBorder="0" applyAlignment="0" applyProtection="0"/>
    <xf numFmtId="0" fontId="7" fillId="0" borderId="0" applyNumberFormat="0" applyFill="0" applyBorder="0" applyAlignment="0" applyProtection="0">
      <alignment vertical="top"/>
      <protection locked="0"/>
    </xf>
    <xf numFmtId="0" fontId="9" fillId="14" borderId="61">
      <alignment vertical="distributed"/>
      <protection locked="0"/>
    </xf>
    <xf numFmtId="0" fontId="9" fillId="14" borderId="61">
      <alignment horizontal="right" vertical="center"/>
      <protection locked="0"/>
    </xf>
  </cellStyleXfs>
  <cellXfs count="347">
    <xf numFmtId="0" fontId="0" fillId="0" borderId="0" xfId="0"/>
    <xf numFmtId="0" fontId="3" fillId="0" borderId="0" xfId="0" applyFont="1" applyAlignment="1">
      <alignment horizontal="justify" vertical="center"/>
    </xf>
    <xf numFmtId="0" fontId="4" fillId="0" borderId="0" xfId="0" applyFont="1" applyAlignment="1">
      <alignment horizontal="left" vertical="center" indent="2"/>
    </xf>
    <xf numFmtId="0" fontId="4" fillId="0" borderId="0" xfId="0" applyFont="1" applyAlignment="1">
      <alignment horizontal="justify" vertical="center"/>
    </xf>
    <xf numFmtId="0" fontId="5" fillId="0" borderId="0" xfId="0" applyFont="1" applyAlignment="1">
      <alignment horizontal="left" vertical="center" wrapText="1" indent="2"/>
    </xf>
    <xf numFmtId="14" fontId="10" fillId="0" borderId="0" xfId="0" applyNumberFormat="1" applyFont="1" applyAlignment="1">
      <alignment vertical="center"/>
    </xf>
    <xf numFmtId="14" fontId="6" fillId="0" borderId="0" xfId="0" applyNumberFormat="1" applyFont="1" applyAlignment="1">
      <alignment horizontal="center" vertical="center"/>
    </xf>
    <xf numFmtId="14" fontId="8" fillId="0" borderId="0" xfId="0" applyNumberFormat="1" applyFont="1" applyAlignment="1">
      <alignment vertical="center"/>
    </xf>
    <xf numFmtId="14" fontId="8" fillId="0" borderId="0" xfId="0" applyNumberFormat="1" applyFont="1" applyAlignment="1">
      <alignment horizontal="center" vertical="center"/>
    </xf>
    <xf numFmtId="0" fontId="11" fillId="0" borderId="0" xfId="0" applyFont="1" applyAlignment="1">
      <alignment vertical="center"/>
    </xf>
    <xf numFmtId="0" fontId="13" fillId="0" borderId="0" xfId="0" applyFont="1" applyAlignment="1">
      <alignment vertical="center"/>
    </xf>
    <xf numFmtId="165" fontId="13" fillId="0" borderId="0" xfId="0" applyNumberFormat="1" applyFont="1" applyAlignment="1">
      <alignment vertical="center"/>
    </xf>
    <xf numFmtId="167" fontId="13" fillId="0" borderId="0" xfId="0" applyNumberFormat="1" applyFont="1" applyAlignment="1">
      <alignment vertical="center"/>
    </xf>
    <xf numFmtId="0" fontId="15" fillId="0" borderId="0" xfId="0" applyFont="1" applyAlignment="1">
      <alignment horizontal="center" vertical="center" wrapText="1"/>
    </xf>
    <xf numFmtId="0" fontId="14" fillId="0" borderId="35" xfId="0" applyFont="1" applyBorder="1" applyAlignment="1">
      <alignment horizontal="left" vertical="center"/>
    </xf>
    <xf numFmtId="0" fontId="14" fillId="0" borderId="0" xfId="0" applyFont="1" applyAlignment="1">
      <alignment horizontal="center" vertical="center" wrapText="1"/>
    </xf>
    <xf numFmtId="0" fontId="14" fillId="0" borderId="38" xfId="0" applyFont="1" applyBorder="1" applyAlignment="1">
      <alignment horizontal="left" vertical="center"/>
    </xf>
    <xf numFmtId="165" fontId="14" fillId="0" borderId="30" xfId="0" applyNumberFormat="1" applyFont="1" applyBorder="1" applyAlignment="1">
      <alignment vertical="center"/>
    </xf>
    <xf numFmtId="0" fontId="14" fillId="0" borderId="0" xfId="0" applyFont="1" applyAlignment="1">
      <alignment vertical="center"/>
    </xf>
    <xf numFmtId="0" fontId="18" fillId="0" borderId="0" xfId="0" applyFont="1" applyAlignment="1">
      <alignment vertical="center"/>
    </xf>
    <xf numFmtId="0" fontId="13" fillId="0" borderId="38" xfId="0" applyFont="1" applyBorder="1" applyAlignment="1">
      <alignment horizontal="left" vertical="center"/>
    </xf>
    <xf numFmtId="165" fontId="13" fillId="0" borderId="33" xfId="0" applyNumberFormat="1" applyFont="1" applyBorder="1" applyAlignment="1">
      <alignment vertical="center"/>
    </xf>
    <xf numFmtId="167" fontId="13" fillId="0" borderId="33" xfId="0" applyNumberFormat="1" applyFont="1" applyBorder="1" applyAlignment="1">
      <alignment vertical="center"/>
    </xf>
    <xf numFmtId="167" fontId="13" fillId="0" borderId="34" xfId="0" applyNumberFormat="1" applyFont="1" applyBorder="1" applyAlignment="1">
      <alignment vertical="center"/>
    </xf>
    <xf numFmtId="0" fontId="14" fillId="3" borderId="38" xfId="0" applyFont="1" applyFill="1" applyBorder="1" applyAlignment="1">
      <alignment horizontal="left" vertical="center"/>
    </xf>
    <xf numFmtId="165" fontId="14" fillId="3" borderId="30" xfId="0" applyNumberFormat="1" applyFont="1" applyFill="1" applyBorder="1" applyAlignment="1">
      <alignment vertical="center"/>
    </xf>
    <xf numFmtId="167" fontId="14" fillId="3" borderId="41" xfId="0" applyNumberFormat="1" applyFont="1" applyFill="1" applyBorder="1" applyAlignment="1">
      <alignment vertical="center"/>
    </xf>
    <xf numFmtId="167" fontId="14" fillId="3" borderId="7" xfId="0" applyNumberFormat="1" applyFont="1" applyFill="1" applyBorder="1" applyAlignment="1">
      <alignment vertical="center"/>
    </xf>
    <xf numFmtId="167" fontId="14" fillId="3" borderId="40" xfId="0" applyNumberFormat="1" applyFont="1" applyFill="1" applyBorder="1" applyAlignment="1">
      <alignment vertical="center"/>
    </xf>
    <xf numFmtId="167" fontId="14" fillId="3" borderId="30" xfId="0" applyNumberFormat="1" applyFont="1" applyFill="1" applyBorder="1" applyAlignment="1">
      <alignment vertical="center"/>
    </xf>
    <xf numFmtId="167" fontId="14" fillId="3" borderId="8" xfId="0" applyNumberFormat="1" applyFont="1" applyFill="1" applyBorder="1" applyAlignment="1">
      <alignment vertical="center"/>
    </xf>
    <xf numFmtId="0" fontId="13" fillId="0" borderId="31" xfId="0" applyFont="1" applyBorder="1" applyAlignment="1">
      <alignment horizontal="left" vertical="center"/>
    </xf>
    <xf numFmtId="165" fontId="13" fillId="0" borderId="39" xfId="0" applyNumberFormat="1" applyFont="1" applyBorder="1" applyAlignment="1">
      <alignment vertical="center"/>
    </xf>
    <xf numFmtId="167" fontId="13" fillId="0" borderId="39" xfId="0" applyNumberFormat="1" applyFont="1" applyBorder="1" applyAlignment="1">
      <alignment vertical="center"/>
    </xf>
    <xf numFmtId="167" fontId="13" fillId="0" borderId="32" xfId="0" applyNumberFormat="1" applyFont="1" applyBorder="1" applyAlignment="1">
      <alignment vertical="center"/>
    </xf>
    <xf numFmtId="165" fontId="14" fillId="2" borderId="1" xfId="0" applyNumberFormat="1" applyFont="1" applyFill="1" applyBorder="1" applyAlignment="1">
      <alignment vertical="center"/>
    </xf>
    <xf numFmtId="167" fontId="14" fillId="2" borderId="22" xfId="0" applyNumberFormat="1" applyFont="1" applyFill="1" applyBorder="1" applyAlignment="1">
      <alignment vertical="center"/>
    </xf>
    <xf numFmtId="167" fontId="14" fillId="2" borderId="3" xfId="0" applyNumberFormat="1" applyFont="1" applyFill="1" applyBorder="1" applyAlignment="1">
      <alignment vertical="center"/>
    </xf>
    <xf numFmtId="167" fontId="14" fillId="2" borderId="4" xfId="0" applyNumberFormat="1" applyFont="1" applyFill="1" applyBorder="1" applyAlignment="1">
      <alignment vertical="center"/>
    </xf>
    <xf numFmtId="167" fontId="14" fillId="2" borderId="1" xfId="0" applyNumberFormat="1" applyFont="1" applyFill="1" applyBorder="1" applyAlignment="1">
      <alignment vertical="center"/>
    </xf>
    <xf numFmtId="167" fontId="14" fillId="2" borderId="5" xfId="0" applyNumberFormat="1" applyFont="1" applyFill="1" applyBorder="1" applyAlignment="1">
      <alignment vertical="center"/>
    </xf>
    <xf numFmtId="0" fontId="16" fillId="0" borderId="0" xfId="0" applyFont="1" applyAlignment="1">
      <alignment vertical="center"/>
    </xf>
    <xf numFmtId="0" fontId="13" fillId="0" borderId="47" xfId="0" applyFont="1" applyBorder="1" applyAlignment="1">
      <alignment vertical="center"/>
    </xf>
    <xf numFmtId="0" fontId="8" fillId="0" borderId="0" xfId="0" applyFont="1" applyAlignment="1">
      <alignment vertical="center"/>
    </xf>
    <xf numFmtId="0" fontId="12" fillId="0" borderId="0" xfId="0" applyFont="1" applyAlignment="1">
      <alignment vertical="center"/>
    </xf>
    <xf numFmtId="0" fontId="20" fillId="0" borderId="0" xfId="0" applyFont="1" applyAlignment="1">
      <alignment vertical="center"/>
    </xf>
    <xf numFmtId="0" fontId="10" fillId="0" borderId="0" xfId="0" applyFont="1" applyAlignment="1">
      <alignment vertical="center"/>
    </xf>
    <xf numFmtId="167" fontId="15" fillId="4" borderId="51" xfId="0" applyNumberFormat="1" applyFont="1" applyFill="1" applyBorder="1" applyAlignment="1">
      <alignment horizontal="center" vertical="center" wrapText="1"/>
    </xf>
    <xf numFmtId="167" fontId="15" fillId="4" borderId="14" xfId="0" applyNumberFormat="1" applyFont="1" applyFill="1" applyBorder="1" applyAlignment="1">
      <alignment horizontal="center" vertical="center" wrapText="1"/>
    </xf>
    <xf numFmtId="167" fontId="15" fillId="4" borderId="53" xfId="0" applyNumberFormat="1" applyFont="1" applyFill="1" applyBorder="1" applyAlignment="1">
      <alignment horizontal="center" vertical="center" wrapText="1"/>
    </xf>
    <xf numFmtId="167" fontId="13" fillId="0" borderId="0" xfId="0" applyNumberFormat="1" applyFont="1" applyAlignment="1">
      <alignment horizontal="right" vertical="center"/>
    </xf>
    <xf numFmtId="165" fontId="13" fillId="0" borderId="1" xfId="0" applyNumberFormat="1" applyFont="1" applyBorder="1" applyAlignment="1">
      <alignment vertical="center"/>
    </xf>
    <xf numFmtId="167" fontId="13" fillId="0" borderId="22" xfId="0" applyNumberFormat="1" applyFont="1" applyBorder="1" applyAlignment="1">
      <alignment vertical="center"/>
    </xf>
    <xf numFmtId="167" fontId="13" fillId="0" borderId="5" xfId="0" applyNumberFormat="1" applyFont="1" applyBorder="1" applyAlignment="1">
      <alignment vertical="center"/>
    </xf>
    <xf numFmtId="167" fontId="14" fillId="0" borderId="41" xfId="0" applyNumberFormat="1" applyFont="1" applyBorder="1" applyAlignment="1">
      <alignment vertical="center"/>
    </xf>
    <xf numFmtId="167" fontId="14" fillId="0" borderId="8" xfId="0" applyNumberFormat="1" applyFont="1" applyBorder="1" applyAlignment="1">
      <alignment vertical="center"/>
    </xf>
    <xf numFmtId="167" fontId="16" fillId="0" borderId="33" xfId="0" applyNumberFormat="1" applyFont="1" applyBorder="1" applyAlignment="1">
      <alignment horizontal="right" vertical="center"/>
    </xf>
    <xf numFmtId="167" fontId="16" fillId="0" borderId="33" xfId="0" applyNumberFormat="1" applyFont="1" applyBorder="1" applyAlignment="1">
      <alignment vertical="center"/>
    </xf>
    <xf numFmtId="167" fontId="14" fillId="3" borderId="41" xfId="0" applyNumberFormat="1" applyFont="1" applyFill="1" applyBorder="1" applyAlignment="1">
      <alignment horizontal="right" vertical="center"/>
    </xf>
    <xf numFmtId="167" fontId="16" fillId="0" borderId="39" xfId="0" applyNumberFormat="1" applyFont="1" applyBorder="1" applyAlignment="1">
      <alignment horizontal="right" vertical="center"/>
    </xf>
    <xf numFmtId="167" fontId="16" fillId="0" borderId="39" xfId="0" applyNumberFormat="1" applyFont="1" applyBorder="1" applyAlignment="1">
      <alignment vertical="center"/>
    </xf>
    <xf numFmtId="0" fontId="15" fillId="2" borderId="35" xfId="0" applyFont="1" applyFill="1" applyBorder="1" applyAlignment="1">
      <alignment horizontal="left" vertical="center"/>
    </xf>
    <xf numFmtId="167" fontId="14" fillId="2" borderId="22" xfId="0" applyNumberFormat="1" applyFont="1" applyFill="1" applyBorder="1" applyAlignment="1">
      <alignment horizontal="right" vertical="center"/>
    </xf>
    <xf numFmtId="0" fontId="16" fillId="0" borderId="36" xfId="0" applyFont="1" applyBorder="1" applyAlignment="1">
      <alignment horizontal="left" vertical="center"/>
    </xf>
    <xf numFmtId="165" fontId="16" fillId="0" borderId="23" xfId="0" applyNumberFormat="1" applyFont="1" applyBorder="1" applyAlignment="1">
      <alignment vertical="center"/>
    </xf>
    <xf numFmtId="167" fontId="16" fillId="0" borderId="28" xfId="0" applyNumberFormat="1" applyFont="1" applyBorder="1" applyAlignment="1">
      <alignment horizontal="right" vertical="center"/>
    </xf>
    <xf numFmtId="167" fontId="16" fillId="0" borderId="25" xfId="0" applyNumberFormat="1" applyFont="1" applyBorder="1" applyAlignment="1">
      <alignment vertical="center"/>
    </xf>
    <xf numFmtId="167" fontId="16" fillId="0" borderId="26" xfId="0" applyNumberFormat="1" applyFont="1" applyBorder="1" applyAlignment="1">
      <alignment vertical="center"/>
    </xf>
    <xf numFmtId="167" fontId="16" fillId="0" borderId="23" xfId="0" applyNumberFormat="1" applyFont="1" applyBorder="1" applyAlignment="1">
      <alignment vertical="center"/>
    </xf>
    <xf numFmtId="167" fontId="16" fillId="0" borderId="28" xfId="0" applyNumberFormat="1" applyFont="1" applyBorder="1" applyAlignment="1">
      <alignment vertical="center"/>
    </xf>
    <xf numFmtId="167" fontId="16" fillId="0" borderId="27" xfId="0" applyNumberFormat="1" applyFont="1" applyBorder="1" applyAlignment="1">
      <alignment vertical="center"/>
    </xf>
    <xf numFmtId="0" fontId="16" fillId="0" borderId="37" xfId="0" applyFont="1" applyBorder="1" applyAlignment="1">
      <alignment horizontal="left" vertical="center"/>
    </xf>
    <xf numFmtId="165" fontId="16" fillId="0" borderId="9" xfId="0" applyNumberFormat="1" applyFont="1" applyBorder="1" applyAlignment="1">
      <alignment vertical="center"/>
    </xf>
    <xf numFmtId="167" fontId="16" fillId="0" borderId="29" xfId="0" applyNumberFormat="1" applyFont="1" applyBorder="1" applyAlignment="1">
      <alignment horizontal="right" vertical="center"/>
    </xf>
    <xf numFmtId="167" fontId="16" fillId="0" borderId="11" xfId="0" applyNumberFormat="1" applyFont="1" applyBorder="1" applyAlignment="1">
      <alignment vertical="center"/>
    </xf>
    <xf numFmtId="167" fontId="16" fillId="0" borderId="12" xfId="0" applyNumberFormat="1" applyFont="1" applyBorder="1" applyAlignment="1">
      <alignment vertical="center"/>
    </xf>
    <xf numFmtId="167" fontId="16" fillId="0" borderId="9" xfId="0" applyNumberFormat="1" applyFont="1" applyBorder="1" applyAlignment="1">
      <alignment vertical="center"/>
    </xf>
    <xf numFmtId="167" fontId="16" fillId="0" borderId="29" xfId="0" applyNumberFormat="1" applyFont="1" applyBorder="1" applyAlignment="1">
      <alignment vertical="center"/>
    </xf>
    <xf numFmtId="167" fontId="16" fillId="0" borderId="13" xfId="0" applyNumberFormat="1" applyFont="1" applyBorder="1" applyAlignment="1">
      <alignment vertical="center"/>
    </xf>
    <xf numFmtId="0" fontId="16" fillId="0" borderId="43" xfId="0" applyFont="1" applyBorder="1" applyAlignment="1">
      <alignment horizontal="left" vertical="center"/>
    </xf>
    <xf numFmtId="165" fontId="16" fillId="0" borderId="18" xfId="0" applyNumberFormat="1" applyFont="1" applyBorder="1" applyAlignment="1">
      <alignment vertical="center"/>
    </xf>
    <xf numFmtId="167" fontId="16" fillId="0" borderId="44" xfId="0" applyNumberFormat="1" applyFont="1" applyBorder="1" applyAlignment="1">
      <alignment horizontal="right" vertical="center"/>
    </xf>
    <xf numFmtId="167" fontId="16" fillId="0" borderId="19" xfId="0" applyNumberFormat="1" applyFont="1" applyBorder="1" applyAlignment="1">
      <alignment vertical="center"/>
    </xf>
    <xf numFmtId="167" fontId="16" fillId="0" borderId="20" xfId="0" applyNumberFormat="1" applyFont="1" applyBorder="1" applyAlignment="1">
      <alignment vertical="center"/>
    </xf>
    <xf numFmtId="167" fontId="16" fillId="0" borderId="18" xfId="0" applyNumberFormat="1" applyFont="1" applyBorder="1" applyAlignment="1">
      <alignment vertical="center"/>
    </xf>
    <xf numFmtId="167" fontId="16" fillId="0" borderId="44" xfId="0" applyNumberFormat="1" applyFont="1" applyBorder="1" applyAlignment="1">
      <alignment vertical="center"/>
    </xf>
    <xf numFmtId="167" fontId="16" fillId="0" borderId="21" xfId="0" applyNumberFormat="1" applyFont="1" applyBorder="1" applyAlignment="1">
      <alignment vertical="center"/>
    </xf>
    <xf numFmtId="0" fontId="12" fillId="0" borderId="35" xfId="0" applyFont="1" applyBorder="1" applyAlignment="1">
      <alignment horizontal="left" vertical="center"/>
    </xf>
    <xf numFmtId="0" fontId="20" fillId="0" borderId="36" xfId="0" applyFont="1" applyBorder="1" applyAlignment="1">
      <alignment horizontal="left" vertical="center"/>
    </xf>
    <xf numFmtId="0" fontId="20" fillId="0" borderId="37" xfId="0" applyFont="1" applyBorder="1" applyAlignment="1">
      <alignment horizontal="left" vertical="center"/>
    </xf>
    <xf numFmtId="0" fontId="16" fillId="0" borderId="23" xfId="0" applyFont="1" applyBorder="1" applyAlignment="1">
      <alignment horizontal="left" vertical="center"/>
    </xf>
    <xf numFmtId="0" fontId="16" fillId="0" borderId="49" xfId="0" applyFont="1" applyBorder="1" applyAlignment="1">
      <alignment horizontal="left" vertical="center"/>
    </xf>
    <xf numFmtId="0" fontId="15" fillId="2" borderId="35" xfId="0" applyFont="1" applyFill="1" applyBorder="1" applyAlignment="1">
      <alignment horizontal="left" vertical="center" wrapText="1"/>
    </xf>
    <xf numFmtId="0" fontId="15" fillId="0" borderId="35" xfId="0" applyFont="1" applyBorder="1" applyAlignment="1">
      <alignment horizontal="left" vertical="center"/>
    </xf>
    <xf numFmtId="0" fontId="19" fillId="4" borderId="38" xfId="0" applyFont="1" applyFill="1" applyBorder="1" applyAlignment="1">
      <alignment vertical="center"/>
    </xf>
    <xf numFmtId="0" fontId="19" fillId="4" borderId="33" xfId="0" applyFont="1" applyFill="1" applyBorder="1" applyAlignment="1">
      <alignment vertical="center"/>
    </xf>
    <xf numFmtId="0" fontId="19" fillId="4" borderId="34" xfId="0" applyFont="1" applyFill="1" applyBorder="1" applyAlignment="1">
      <alignment vertical="center"/>
    </xf>
    <xf numFmtId="0" fontId="19" fillId="0" borderId="0" xfId="0" applyFont="1" applyAlignment="1">
      <alignment vertical="center"/>
    </xf>
    <xf numFmtId="167" fontId="13" fillId="0" borderId="7" xfId="0" applyNumberFormat="1" applyFont="1" applyBorder="1" applyAlignment="1">
      <alignment vertical="center"/>
    </xf>
    <xf numFmtId="167" fontId="13" fillId="0" borderId="6" xfId="0" applyNumberFormat="1" applyFont="1" applyBorder="1" applyAlignment="1">
      <alignment horizontal="right" vertical="center"/>
    </xf>
    <xf numFmtId="167" fontId="13" fillId="0" borderId="40" xfId="0" applyNumberFormat="1" applyFont="1" applyBorder="1" applyAlignment="1">
      <alignment vertical="center"/>
    </xf>
    <xf numFmtId="167" fontId="13" fillId="0" borderId="8" xfId="0" applyNumberFormat="1" applyFont="1" applyBorder="1" applyAlignment="1">
      <alignment vertical="center"/>
    </xf>
    <xf numFmtId="167" fontId="16" fillId="0" borderId="59" xfId="0" applyNumberFormat="1" applyFont="1" applyBorder="1" applyAlignment="1">
      <alignment horizontal="right" vertical="center"/>
    </xf>
    <xf numFmtId="167" fontId="16" fillId="0" borderId="17" xfId="0" applyNumberFormat="1" applyFont="1" applyBorder="1" applyAlignment="1">
      <alignment vertical="center"/>
    </xf>
    <xf numFmtId="167" fontId="16" fillId="0" borderId="60" xfId="0" applyNumberFormat="1" applyFont="1" applyBorder="1" applyAlignment="1">
      <alignment vertical="center"/>
    </xf>
    <xf numFmtId="165" fontId="16" fillId="0" borderId="58" xfId="0" applyNumberFormat="1" applyFont="1" applyBorder="1" applyAlignment="1">
      <alignment vertical="center"/>
    </xf>
    <xf numFmtId="167" fontId="16" fillId="0" borderId="56" xfId="0" applyNumberFormat="1" applyFont="1" applyBorder="1" applyAlignment="1">
      <alignment vertical="center"/>
    </xf>
    <xf numFmtId="167" fontId="16" fillId="0" borderId="16" xfId="0" applyNumberFormat="1" applyFont="1" applyBorder="1" applyAlignment="1">
      <alignment horizontal="right" vertical="center"/>
    </xf>
    <xf numFmtId="14" fontId="8" fillId="0" borderId="0" xfId="0" applyNumberFormat="1" applyFont="1" applyAlignment="1">
      <alignment horizontal="center" vertical="center" wrapText="1"/>
    </xf>
    <xf numFmtId="0" fontId="26" fillId="0" borderId="36" xfId="0" applyFont="1" applyBorder="1" applyAlignment="1">
      <alignment horizontal="left"/>
    </xf>
    <xf numFmtId="0" fontId="26" fillId="0" borderId="43" xfId="0" applyFont="1" applyBorder="1" applyAlignment="1">
      <alignment horizontal="left"/>
    </xf>
    <xf numFmtId="0" fontId="26" fillId="0" borderId="23" xfId="0" applyFont="1" applyBorder="1" applyAlignment="1">
      <alignment horizontal="left"/>
    </xf>
    <xf numFmtId="0" fontId="26" fillId="0" borderId="49" xfId="0" applyFont="1" applyBorder="1" applyAlignment="1">
      <alignment horizontal="left"/>
    </xf>
    <xf numFmtId="0" fontId="26" fillId="0" borderId="9" xfId="0" applyFont="1" applyBorder="1" applyAlignment="1">
      <alignment horizontal="left"/>
    </xf>
    <xf numFmtId="0" fontId="6" fillId="0" borderId="0" xfId="0" applyFont="1" applyAlignment="1">
      <alignment horizontal="center" vertical="center" wrapText="1"/>
    </xf>
    <xf numFmtId="0" fontId="6" fillId="0" borderId="0" xfId="0" applyFont="1" applyAlignment="1">
      <alignment vertical="center"/>
    </xf>
    <xf numFmtId="0" fontId="8" fillId="0" borderId="0" xfId="0" applyFont="1" applyAlignment="1">
      <alignment horizontal="center" vertical="center" wrapText="1"/>
    </xf>
    <xf numFmtId="0" fontId="24" fillId="0" borderId="54" xfId="0" applyFont="1" applyBorder="1" applyAlignment="1">
      <alignment horizontal="center" vertical="center"/>
    </xf>
    <xf numFmtId="0" fontId="24" fillId="0" borderId="31" xfId="0" applyFont="1" applyBorder="1" applyAlignment="1">
      <alignment horizontal="center" vertical="center"/>
    </xf>
    <xf numFmtId="0" fontId="24" fillId="0" borderId="45" xfId="0" applyFont="1" applyBorder="1" applyAlignment="1">
      <alignment horizontal="center" vertical="center"/>
    </xf>
    <xf numFmtId="0" fontId="24" fillId="0" borderId="45" xfId="0" applyFont="1" applyBorder="1" applyAlignment="1">
      <alignment horizontal="center" vertical="center" wrapText="1"/>
    </xf>
    <xf numFmtId="0" fontId="24" fillId="0" borderId="39" xfId="0" applyFont="1" applyBorder="1" applyAlignment="1">
      <alignment horizontal="center" vertical="center"/>
    </xf>
    <xf numFmtId="0" fontId="6" fillId="0" borderId="32" xfId="0" applyFont="1" applyBorder="1" applyAlignment="1">
      <alignment horizontal="center" vertical="center" wrapText="1"/>
    </xf>
    <xf numFmtId="49" fontId="28" fillId="0" borderId="0" xfId="0" applyNumberFormat="1" applyFont="1" applyAlignment="1">
      <alignment horizontal="center" vertical="center" wrapText="1"/>
    </xf>
    <xf numFmtId="0" fontId="10" fillId="0" borderId="25" xfId="0" applyFont="1" applyBorder="1" applyAlignment="1">
      <alignment horizontal="center" vertical="center" wrapText="1"/>
    </xf>
    <xf numFmtId="14" fontId="10" fillId="0" borderId="25" xfId="0" applyNumberFormat="1" applyFont="1" applyBorder="1" applyAlignment="1">
      <alignment horizontal="center" vertical="center" wrapText="1"/>
    </xf>
    <xf numFmtId="4" fontId="10" fillId="0" borderId="25" xfId="0" applyNumberFormat="1" applyFont="1" applyBorder="1" applyAlignment="1">
      <alignment horizontal="right"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21" fillId="0" borderId="0" xfId="0" applyFont="1" applyAlignment="1">
      <alignment vertical="center"/>
    </xf>
    <xf numFmtId="14" fontId="21" fillId="0" borderId="0" xfId="0" applyNumberFormat="1" applyFont="1" applyAlignment="1">
      <alignment horizontal="center" vertical="center"/>
    </xf>
    <xf numFmtId="0" fontId="10" fillId="0" borderId="0" xfId="0" applyFont="1" applyAlignment="1">
      <alignment horizontal="center" vertical="center"/>
    </xf>
    <xf numFmtId="0" fontId="10" fillId="0" borderId="25" xfId="0" applyFont="1" applyBorder="1" applyAlignment="1">
      <alignment vertical="center"/>
    </xf>
    <xf numFmtId="0" fontId="10" fillId="0" borderId="25" xfId="0" applyFont="1" applyBorder="1" applyAlignment="1">
      <alignment horizontal="center" vertical="center"/>
    </xf>
    <xf numFmtId="4" fontId="10" fillId="0" borderId="25" xfId="0" applyNumberFormat="1" applyFont="1" applyBorder="1" applyAlignment="1">
      <alignment horizontal="right" vertical="center"/>
    </xf>
    <xf numFmtId="4" fontId="10" fillId="0" borderId="25" xfId="0" applyNumberFormat="1" applyFont="1" applyBorder="1" applyAlignment="1">
      <alignment vertical="center"/>
    </xf>
    <xf numFmtId="3" fontId="10" fillId="0" borderId="25" xfId="0" applyNumberFormat="1" applyFont="1" applyBorder="1" applyAlignment="1">
      <alignment horizontal="right" vertical="center"/>
    </xf>
    <xf numFmtId="14" fontId="10" fillId="0" borderId="25" xfId="0" applyNumberFormat="1" applyFont="1" applyBorder="1" applyAlignment="1">
      <alignment vertical="center"/>
    </xf>
    <xf numFmtId="14" fontId="10" fillId="0" borderId="25" xfId="0" applyNumberFormat="1" applyFont="1" applyBorder="1" applyAlignment="1">
      <alignment horizontal="center" vertical="center"/>
    </xf>
    <xf numFmtId="4" fontId="10" fillId="0" borderId="0" xfId="0" applyNumberFormat="1" applyFont="1" applyAlignment="1">
      <alignment horizontal="right" vertical="center"/>
    </xf>
    <xf numFmtId="2" fontId="10" fillId="0" borderId="0" xfId="0" applyNumberFormat="1" applyFont="1" applyAlignment="1">
      <alignment horizontal="center" vertical="center"/>
    </xf>
    <xf numFmtId="4" fontId="10" fillId="0" borderId="0" xfId="0" applyNumberFormat="1" applyFont="1" applyAlignment="1">
      <alignment vertical="center"/>
    </xf>
    <xf numFmtId="14" fontId="10" fillId="0" borderId="0" xfId="0" applyNumberFormat="1" applyFont="1" applyAlignment="1">
      <alignment horizontal="right" vertical="center"/>
    </xf>
    <xf numFmtId="4" fontId="10" fillId="0" borderId="0" xfId="0" applyNumberFormat="1" applyFont="1" applyAlignment="1">
      <alignment horizontal="center" vertical="center"/>
    </xf>
    <xf numFmtId="0" fontId="22" fillId="13" borderId="30" xfId="0" applyFont="1" applyFill="1" applyBorder="1" applyAlignment="1">
      <alignment horizontal="center" vertical="center" wrapText="1"/>
    </xf>
    <xf numFmtId="14" fontId="22" fillId="13" borderId="30" xfId="0" applyNumberFormat="1" applyFont="1" applyFill="1" applyBorder="1" applyAlignment="1">
      <alignment horizontal="center" vertical="center" wrapText="1"/>
    </xf>
    <xf numFmtId="4" fontId="22" fillId="13" borderId="30" xfId="0" applyNumberFormat="1" applyFont="1" applyFill="1" applyBorder="1" applyAlignment="1">
      <alignment horizontal="center" vertical="center" wrapText="1"/>
    </xf>
    <xf numFmtId="2" fontId="22" fillId="13" borderId="30" xfId="0" applyNumberFormat="1" applyFont="1" applyFill="1" applyBorder="1" applyAlignment="1">
      <alignment horizontal="center" vertical="center" wrapText="1"/>
    </xf>
    <xf numFmtId="4" fontId="29" fillId="0" borderId="30" xfId="0" applyNumberFormat="1" applyFont="1" applyBorder="1" applyAlignment="1">
      <alignment horizontal="center" vertical="center" wrapText="1"/>
    </xf>
    <xf numFmtId="14" fontId="22" fillId="0" borderId="30" xfId="0" applyNumberFormat="1" applyFont="1" applyBorder="1" applyAlignment="1">
      <alignment horizontal="center" vertical="center" wrapText="1"/>
    </xf>
    <xf numFmtId="4" fontId="22" fillId="0" borderId="30" xfId="0" applyNumberFormat="1" applyFont="1" applyBorder="1" applyAlignment="1">
      <alignment horizontal="center" vertical="center" wrapText="1"/>
    </xf>
    <xf numFmtId="1" fontId="22" fillId="0" borderId="30" xfId="0" applyNumberFormat="1" applyFont="1" applyBorder="1" applyAlignment="1">
      <alignment horizontal="center" vertical="center" wrapText="1"/>
    </xf>
    <xf numFmtId="1" fontId="29" fillId="0" borderId="30" xfId="0" applyNumberFormat="1" applyFont="1" applyBorder="1" applyAlignment="1">
      <alignment horizontal="center" vertical="center" wrapText="1"/>
    </xf>
    <xf numFmtId="0" fontId="22" fillId="0" borderId="0" xfId="0" applyFont="1" applyAlignment="1">
      <alignment horizontal="center" vertical="center" wrapText="1"/>
    </xf>
    <xf numFmtId="0" fontId="27" fillId="0" borderId="0" xfId="2" applyFont="1" applyBorder="1" applyAlignment="1" applyProtection="1">
      <alignment horizontal="center" vertical="center" wrapText="1"/>
    </xf>
    <xf numFmtId="1" fontId="8" fillId="0" borderId="2" xfId="0" applyNumberFormat="1" applyFont="1" applyBorder="1" applyAlignment="1">
      <alignment horizontal="center" vertical="center" wrapText="1"/>
    </xf>
    <xf numFmtId="1" fontId="8" fillId="0" borderId="24" xfId="0" applyNumberFormat="1" applyFont="1" applyBorder="1" applyAlignment="1">
      <alignment horizontal="center" vertical="center" wrapText="1"/>
    </xf>
    <xf numFmtId="0" fontId="8" fillId="0" borderId="0" xfId="0" applyFont="1" applyAlignment="1">
      <alignment vertical="center" wrapText="1"/>
    </xf>
    <xf numFmtId="4" fontId="8" fillId="0" borderId="25" xfId="0" applyNumberFormat="1" applyFont="1" applyBorder="1" applyAlignment="1">
      <alignment vertical="center" wrapText="1"/>
    </xf>
    <xf numFmtId="1" fontId="8" fillId="0" borderId="0" xfId="0" applyNumberFormat="1" applyFont="1" applyAlignment="1">
      <alignment vertical="center" wrapText="1"/>
    </xf>
    <xf numFmtId="14" fontId="8" fillId="0" borderId="0" xfId="0" applyNumberFormat="1" applyFont="1" applyAlignment="1">
      <alignment vertical="center" wrapText="1"/>
    </xf>
    <xf numFmtId="4" fontId="8" fillId="0" borderId="0" xfId="0" applyNumberFormat="1" applyFont="1" applyAlignment="1">
      <alignment vertical="center" wrapText="1"/>
    </xf>
    <xf numFmtId="3" fontId="8" fillId="0" borderId="0" xfId="1" applyNumberFormat="1" applyFont="1" applyBorder="1" applyAlignment="1">
      <alignment vertical="center" wrapText="1"/>
    </xf>
    <xf numFmtId="168" fontId="8" fillId="0" borderId="0" xfId="1" applyNumberFormat="1" applyFont="1" applyBorder="1" applyAlignment="1">
      <alignment vertical="center" wrapText="1"/>
    </xf>
    <xf numFmtId="1" fontId="8" fillId="0" borderId="0" xfId="0" applyNumberFormat="1" applyFont="1" applyAlignment="1">
      <alignment vertical="center"/>
    </xf>
    <xf numFmtId="168" fontId="8" fillId="0" borderId="0" xfId="0" applyNumberFormat="1" applyFont="1" applyAlignment="1">
      <alignment vertical="center"/>
    </xf>
    <xf numFmtId="3" fontId="14" fillId="0" borderId="57" xfId="0" applyNumberFormat="1" applyFont="1" applyBorder="1" applyAlignment="1">
      <alignment vertical="center"/>
    </xf>
    <xf numFmtId="165" fontId="14" fillId="2" borderId="45" xfId="0" applyNumberFormat="1" applyFont="1" applyFill="1" applyBorder="1" applyAlignment="1">
      <alignment vertical="center"/>
    </xf>
    <xf numFmtId="165" fontId="13" fillId="0" borderId="23" xfId="0" applyNumberFormat="1" applyFont="1" applyBorder="1" applyAlignment="1">
      <alignment vertical="center"/>
    </xf>
    <xf numFmtId="165" fontId="13" fillId="0" borderId="9" xfId="0" applyNumberFormat="1" applyFont="1" applyBorder="1" applyAlignment="1">
      <alignment vertical="center"/>
    </xf>
    <xf numFmtId="3" fontId="13" fillId="0" borderId="29" xfId="0" applyNumberFormat="1" applyFont="1" applyBorder="1" applyAlignment="1">
      <alignment vertical="center"/>
    </xf>
    <xf numFmtId="3" fontId="13" fillId="0" borderId="11" xfId="0" applyNumberFormat="1" applyFont="1" applyBorder="1" applyAlignment="1">
      <alignment vertical="center"/>
    </xf>
    <xf numFmtId="169" fontId="14" fillId="2" borderId="45" xfId="0" applyNumberFormat="1" applyFont="1" applyFill="1" applyBorder="1" applyAlignment="1">
      <alignment vertical="center"/>
    </xf>
    <xf numFmtId="1" fontId="14" fillId="2" borderId="1" xfId="0" applyNumberFormat="1" applyFont="1" applyFill="1" applyBorder="1" applyAlignment="1">
      <alignment vertical="center"/>
    </xf>
    <xf numFmtId="1" fontId="14" fillId="2" borderId="45" xfId="0" applyNumberFormat="1" applyFont="1" applyFill="1" applyBorder="1" applyAlignment="1">
      <alignment vertical="center"/>
    </xf>
    <xf numFmtId="1" fontId="16" fillId="0" borderId="23" xfId="0" applyNumberFormat="1" applyFont="1" applyBorder="1" applyAlignment="1">
      <alignment vertical="center"/>
    </xf>
    <xf numFmtId="1" fontId="16" fillId="0" borderId="28" xfId="0" applyNumberFormat="1" applyFont="1" applyBorder="1" applyAlignment="1">
      <alignment vertical="center"/>
    </xf>
    <xf numFmtId="1" fontId="16" fillId="0" borderId="27" xfId="0" applyNumberFormat="1" applyFont="1" applyBorder="1" applyAlignment="1">
      <alignment vertical="center"/>
    </xf>
    <xf numFmtId="1" fontId="16" fillId="0" borderId="9" xfId="0" applyNumberFormat="1" applyFont="1" applyBorder="1" applyAlignment="1">
      <alignment vertical="center"/>
    </xf>
    <xf numFmtId="1" fontId="16" fillId="0" borderId="29" xfId="0" applyNumberFormat="1" applyFont="1" applyBorder="1" applyAlignment="1">
      <alignment vertical="center"/>
    </xf>
    <xf numFmtId="1" fontId="16" fillId="0" borderId="13" xfId="0" applyNumberFormat="1" applyFont="1" applyBorder="1" applyAlignment="1">
      <alignment vertical="center"/>
    </xf>
    <xf numFmtId="1" fontId="16" fillId="0" borderId="39" xfId="0" applyNumberFormat="1" applyFont="1" applyBorder="1" applyAlignment="1">
      <alignment vertical="center"/>
    </xf>
    <xf numFmtId="1" fontId="13" fillId="0" borderId="39" xfId="0" applyNumberFormat="1" applyFont="1" applyBorder="1" applyAlignment="1">
      <alignment vertical="center"/>
    </xf>
    <xf numFmtId="1" fontId="13" fillId="0" borderId="32" xfId="0" applyNumberFormat="1" applyFont="1" applyBorder="1" applyAlignment="1">
      <alignment vertical="center"/>
    </xf>
    <xf numFmtId="1" fontId="16" fillId="0" borderId="33" xfId="0" applyNumberFormat="1" applyFont="1" applyBorder="1" applyAlignment="1">
      <alignment vertical="center"/>
    </xf>
    <xf numFmtId="1" fontId="13" fillId="0" borderId="33" xfId="0" applyNumberFormat="1" applyFont="1" applyBorder="1" applyAlignment="1">
      <alignment vertical="center"/>
    </xf>
    <xf numFmtId="1" fontId="13" fillId="0" borderId="34" xfId="0" applyNumberFormat="1" applyFont="1" applyBorder="1" applyAlignment="1">
      <alignment vertical="center"/>
    </xf>
    <xf numFmtId="165" fontId="16" fillId="0" borderId="36" xfId="0" applyNumberFormat="1" applyFont="1" applyBorder="1" applyAlignment="1">
      <alignment vertical="center"/>
    </xf>
    <xf numFmtId="165" fontId="16" fillId="0" borderId="43" xfId="0" applyNumberFormat="1" applyFont="1" applyBorder="1" applyAlignment="1">
      <alignment vertical="center"/>
    </xf>
    <xf numFmtId="167" fontId="16" fillId="0" borderId="62" xfId="0" applyNumberFormat="1" applyFont="1" applyBorder="1" applyAlignment="1">
      <alignment horizontal="right" vertical="center"/>
    </xf>
    <xf numFmtId="167" fontId="16" fillId="0" borderId="63" xfId="0" applyNumberFormat="1" applyFont="1" applyBorder="1" applyAlignment="1">
      <alignment vertical="center"/>
    </xf>
    <xf numFmtId="167" fontId="16" fillId="0" borderId="64" xfId="0" applyNumberFormat="1" applyFont="1" applyBorder="1" applyAlignment="1">
      <alignment vertical="center"/>
    </xf>
    <xf numFmtId="1" fontId="16" fillId="0" borderId="15" xfId="0" applyNumberFormat="1" applyFont="1" applyBorder="1" applyAlignment="1">
      <alignment vertical="center"/>
    </xf>
    <xf numFmtId="167" fontId="16" fillId="0" borderId="25" xfId="0" applyNumberFormat="1" applyFont="1" applyBorder="1" applyAlignment="1">
      <alignment horizontal="right" vertical="center"/>
    </xf>
    <xf numFmtId="1" fontId="16" fillId="0" borderId="25" xfId="0" applyNumberFormat="1" applyFont="1" applyBorder="1" applyAlignment="1">
      <alignment vertical="center"/>
    </xf>
    <xf numFmtId="3" fontId="13" fillId="0" borderId="25" xfId="0" applyNumberFormat="1" applyFont="1" applyBorder="1" applyAlignment="1">
      <alignment vertical="center"/>
    </xf>
    <xf numFmtId="167" fontId="16" fillId="0" borderId="51" xfId="0" applyNumberFormat="1" applyFont="1" applyBorder="1" applyAlignment="1">
      <alignment horizontal="right" vertical="center"/>
    </xf>
    <xf numFmtId="167" fontId="16" fillId="0" borderId="14" xfId="0" applyNumberFormat="1" applyFont="1" applyBorder="1" applyAlignment="1">
      <alignment vertical="center"/>
    </xf>
    <xf numFmtId="167" fontId="16" fillId="0" borderId="53" xfId="0" applyNumberFormat="1" applyFont="1" applyBorder="1" applyAlignment="1">
      <alignment vertical="center"/>
    </xf>
    <xf numFmtId="1" fontId="16" fillId="0" borderId="58" xfId="0" applyNumberFormat="1" applyFont="1" applyBorder="1" applyAlignment="1">
      <alignment vertical="center"/>
    </xf>
    <xf numFmtId="169" fontId="14" fillId="15" borderId="45" xfId="0" applyNumberFormat="1" applyFont="1" applyFill="1" applyBorder="1" applyAlignment="1">
      <alignment vertical="center"/>
    </xf>
    <xf numFmtId="3" fontId="13" fillId="0" borderId="27" xfId="0" applyNumberFormat="1" applyFont="1" applyBorder="1" applyAlignment="1">
      <alignment vertical="center"/>
    </xf>
    <xf numFmtId="3" fontId="13" fillId="0" borderId="23" xfId="0" applyNumberFormat="1" applyFont="1" applyBorder="1" applyAlignment="1">
      <alignment horizontal="right" vertical="center"/>
    </xf>
    <xf numFmtId="4" fontId="31" fillId="0" borderId="3" xfId="0" applyNumberFormat="1" applyFont="1" applyBorder="1" applyAlignment="1">
      <alignment vertical="center" wrapText="1"/>
    </xf>
    <xf numFmtId="3" fontId="31" fillId="0" borderId="3" xfId="1" applyNumberFormat="1" applyFont="1" applyFill="1" applyBorder="1" applyAlignment="1">
      <alignment vertical="center" wrapText="1"/>
    </xf>
    <xf numFmtId="168" fontId="31" fillId="0" borderId="3" xfId="1" applyNumberFormat="1" applyFont="1" applyFill="1" applyBorder="1" applyAlignment="1">
      <alignment vertical="center" wrapText="1"/>
    </xf>
    <xf numFmtId="0" fontId="27" fillId="0" borderId="13" xfId="2" applyFont="1" applyFill="1" applyBorder="1" applyAlignment="1" applyProtection="1">
      <alignment horizontal="center" vertical="center" wrapText="1"/>
    </xf>
    <xf numFmtId="4" fontId="31" fillId="0" borderId="25" xfId="0" applyNumberFormat="1" applyFont="1" applyBorder="1" applyAlignment="1">
      <alignment vertical="center" wrapText="1"/>
    </xf>
    <xf numFmtId="3" fontId="31" fillId="0" borderId="25" xfId="1" applyNumberFormat="1" applyFont="1" applyFill="1" applyBorder="1" applyAlignment="1">
      <alignment vertical="center" wrapText="1"/>
    </xf>
    <xf numFmtId="168" fontId="31" fillId="0" borderId="25" xfId="1" applyNumberFormat="1" applyFont="1" applyFill="1" applyBorder="1" applyAlignment="1">
      <alignment vertical="center" wrapText="1"/>
    </xf>
    <xf numFmtId="0" fontId="27" fillId="0" borderId="27" xfId="2" applyFont="1" applyFill="1" applyBorder="1" applyAlignment="1" applyProtection="1">
      <alignment horizontal="center" vertical="center"/>
    </xf>
    <xf numFmtId="168" fontId="8" fillId="0" borderId="25" xfId="1" applyNumberFormat="1" applyFont="1" applyFill="1" applyBorder="1" applyAlignment="1">
      <alignment vertical="center" wrapText="1"/>
    </xf>
    <xf numFmtId="3" fontId="8" fillId="0" borderId="25" xfId="1" applyNumberFormat="1" applyFont="1" applyFill="1" applyBorder="1" applyAlignment="1">
      <alignment vertical="center" wrapText="1"/>
    </xf>
    <xf numFmtId="0" fontId="27" fillId="0" borderId="27" xfId="2" applyFont="1" applyFill="1" applyBorder="1" applyAlignment="1" applyProtection="1">
      <alignment horizontal="center" vertical="center" wrapText="1"/>
    </xf>
    <xf numFmtId="167" fontId="13" fillId="0" borderId="65" xfId="0" applyNumberFormat="1" applyFont="1" applyBorder="1" applyAlignment="1">
      <alignment vertical="center"/>
    </xf>
    <xf numFmtId="167" fontId="14" fillId="0" borderId="33" xfId="0" applyNumberFormat="1" applyFont="1" applyBorder="1" applyAlignment="1">
      <alignment vertical="center"/>
    </xf>
    <xf numFmtId="167" fontId="14" fillId="3" borderId="33" xfId="0" applyNumberFormat="1" applyFont="1" applyFill="1" applyBorder="1" applyAlignment="1">
      <alignment vertical="center"/>
    </xf>
    <xf numFmtId="167" fontId="14" fillId="2" borderId="65" xfId="0" applyNumberFormat="1" applyFont="1" applyFill="1" applyBorder="1" applyAlignment="1">
      <alignment vertical="center"/>
    </xf>
    <xf numFmtId="167" fontId="16" fillId="0" borderId="66" xfId="0" applyNumberFormat="1" applyFont="1" applyBorder="1" applyAlignment="1">
      <alignment vertical="center"/>
    </xf>
    <xf numFmtId="167" fontId="16" fillId="0" borderId="67" xfId="0" applyNumberFormat="1" applyFont="1" applyBorder="1" applyAlignment="1">
      <alignment vertical="center"/>
    </xf>
    <xf numFmtId="167" fontId="16" fillId="0" borderId="68" xfId="0" applyNumberFormat="1" applyFont="1" applyBorder="1" applyAlignment="1">
      <alignment vertical="center"/>
    </xf>
    <xf numFmtId="49" fontId="28" fillId="0" borderId="63" xfId="0" applyNumberFormat="1" applyFont="1" applyBorder="1" applyAlignment="1">
      <alignment horizontal="center" vertical="center" wrapText="1"/>
    </xf>
    <xf numFmtId="4" fontId="28" fillId="0" borderId="63" xfId="0" applyNumberFormat="1" applyFont="1" applyBorder="1" applyAlignment="1">
      <alignment horizontal="center" vertical="center" wrapText="1"/>
    </xf>
    <xf numFmtId="14" fontId="28" fillId="0" borderId="63" xfId="0" applyNumberFormat="1" applyFont="1" applyBorder="1" applyAlignment="1">
      <alignment horizontal="center" vertical="center" wrapText="1"/>
    </xf>
    <xf numFmtId="1" fontId="28" fillId="0" borderId="63" xfId="0" applyNumberFormat="1" applyFont="1" applyBorder="1" applyAlignment="1">
      <alignment horizontal="center" vertical="center" wrapText="1"/>
    </xf>
    <xf numFmtId="2" fontId="10" fillId="0" borderId="25" xfId="0" applyNumberFormat="1" applyFont="1" applyBorder="1" applyAlignment="1">
      <alignment horizontal="right" vertical="center"/>
    </xf>
    <xf numFmtId="0" fontId="10" fillId="0" borderId="26" xfId="0" applyFont="1" applyBorder="1" applyAlignment="1">
      <alignment vertical="center"/>
    </xf>
    <xf numFmtId="0" fontId="10" fillId="0" borderId="28" xfId="0" applyFont="1" applyBorder="1" applyAlignment="1">
      <alignment horizontal="center" vertical="center"/>
    </xf>
    <xf numFmtId="49" fontId="10" fillId="0" borderId="25" xfId="0" applyNumberFormat="1" applyFont="1" applyBorder="1" applyAlignment="1">
      <alignment horizontal="center" vertical="center" wrapText="1"/>
    </xf>
    <xf numFmtId="168" fontId="10" fillId="0" borderId="25" xfId="0" applyNumberFormat="1" applyFont="1" applyBorder="1" applyAlignment="1">
      <alignment horizontal="right" vertical="center" wrapText="1"/>
    </xf>
    <xf numFmtId="0" fontId="10" fillId="0" borderId="28" xfId="0" applyFont="1" applyBorder="1" applyAlignment="1">
      <alignment vertical="center"/>
    </xf>
    <xf numFmtId="14" fontId="10" fillId="0" borderId="25" xfId="0" applyNumberFormat="1" applyFont="1" applyBorder="1" applyAlignment="1">
      <alignment horizontal="right" vertical="center"/>
    </xf>
    <xf numFmtId="1" fontId="16" fillId="2" borderId="23" xfId="0" applyNumberFormat="1" applyFont="1" applyFill="1" applyBorder="1" applyAlignment="1">
      <alignment vertical="center"/>
    </xf>
    <xf numFmtId="1" fontId="8" fillId="0" borderId="10" xfId="0" applyNumberFormat="1" applyFont="1" applyBorder="1" applyAlignment="1">
      <alignment horizontal="center" vertical="center" wrapText="1"/>
    </xf>
    <xf numFmtId="4" fontId="8" fillId="0" borderId="11" xfId="0" applyNumberFormat="1" applyFont="1" applyBorder="1" applyAlignment="1">
      <alignment vertical="center" wrapText="1"/>
    </xf>
    <xf numFmtId="3" fontId="8" fillId="0" borderId="11" xfId="1" applyNumberFormat="1" applyFont="1" applyFill="1" applyBorder="1" applyAlignment="1">
      <alignment vertical="center" wrapText="1"/>
    </xf>
    <xf numFmtId="168" fontId="8" fillId="0" borderId="11" xfId="1" applyNumberFormat="1" applyFont="1" applyFill="1" applyBorder="1" applyAlignment="1">
      <alignment vertical="center" wrapText="1"/>
    </xf>
    <xf numFmtId="4" fontId="32" fillId="0" borderId="30" xfId="0" applyNumberFormat="1" applyFont="1" applyBorder="1" applyAlignment="1">
      <alignment horizontal="center" vertical="center" wrapText="1"/>
    </xf>
    <xf numFmtId="167" fontId="14" fillId="0" borderId="6" xfId="0" applyNumberFormat="1" applyFont="1" applyBorder="1" applyAlignment="1">
      <alignment horizontal="right" vertical="center"/>
    </xf>
    <xf numFmtId="167" fontId="14" fillId="0" borderId="7" xfId="0" applyNumberFormat="1" applyFont="1" applyBorder="1" applyAlignment="1">
      <alignment vertical="center"/>
    </xf>
    <xf numFmtId="167" fontId="14" fillId="0" borderId="40" xfId="0" applyNumberFormat="1" applyFont="1" applyBorder="1" applyAlignment="1">
      <alignment vertical="center"/>
    </xf>
    <xf numFmtId="3" fontId="13" fillId="0" borderId="57" xfId="0" applyNumberFormat="1" applyFont="1" applyBorder="1" applyAlignment="1">
      <alignment vertical="center"/>
    </xf>
    <xf numFmtId="3" fontId="14" fillId="2" borderId="1" xfId="0" applyNumberFormat="1" applyFont="1" applyFill="1" applyBorder="1" applyAlignment="1">
      <alignment vertical="center"/>
    </xf>
    <xf numFmtId="3" fontId="14" fillId="2" borderId="45" xfId="0" applyNumberFormat="1" applyFont="1" applyFill="1" applyBorder="1" applyAlignment="1">
      <alignment vertical="center"/>
    </xf>
    <xf numFmtId="3" fontId="16" fillId="0" borderId="23" xfId="0" applyNumberFormat="1" applyFont="1" applyBorder="1" applyAlignment="1">
      <alignment vertical="center"/>
    </xf>
    <xf numFmtId="3" fontId="16" fillId="0" borderId="28" xfId="0" applyNumberFormat="1" applyFont="1" applyBorder="1" applyAlignment="1">
      <alignment vertical="center"/>
    </xf>
    <xf numFmtId="3" fontId="16" fillId="0" borderId="9" xfId="0" applyNumberFormat="1" applyFont="1" applyBorder="1" applyAlignment="1">
      <alignment vertical="center"/>
    </xf>
    <xf numFmtId="3" fontId="16" fillId="0" borderId="29" xfId="0" applyNumberFormat="1" applyFont="1" applyBorder="1" applyAlignment="1">
      <alignment vertical="center"/>
    </xf>
    <xf numFmtId="3" fontId="16" fillId="0" borderId="25" xfId="0" applyNumberFormat="1" applyFont="1" applyBorder="1" applyAlignment="1">
      <alignment vertical="center"/>
    </xf>
    <xf numFmtId="3" fontId="16" fillId="0" borderId="46" xfId="0" applyNumberFormat="1" applyFont="1" applyBorder="1" applyAlignment="1">
      <alignment vertical="center"/>
    </xf>
    <xf numFmtId="3" fontId="16" fillId="0" borderId="51" xfId="0" applyNumberFormat="1" applyFont="1" applyBorder="1" applyAlignment="1">
      <alignment vertical="center"/>
    </xf>
    <xf numFmtId="3" fontId="16" fillId="0" borderId="33" xfId="0" applyNumberFormat="1" applyFont="1" applyBorder="1" applyAlignment="1">
      <alignment vertical="center"/>
    </xf>
    <xf numFmtId="3" fontId="13" fillId="0" borderId="33" xfId="0" applyNumberFormat="1" applyFont="1" applyBorder="1" applyAlignment="1">
      <alignment vertical="center"/>
    </xf>
    <xf numFmtId="0" fontId="17" fillId="0" borderId="38" xfId="0" applyFont="1" applyBorder="1" applyAlignment="1">
      <alignment horizontal="left" vertical="center"/>
    </xf>
    <xf numFmtId="0" fontId="17" fillId="0" borderId="33" xfId="0" applyFont="1" applyBorder="1" applyAlignment="1">
      <alignment horizontal="left" vertical="center"/>
    </xf>
    <xf numFmtId="0" fontId="17" fillId="0" borderId="34" xfId="0" applyFont="1" applyBorder="1" applyAlignment="1">
      <alignment horizontal="left" vertical="center"/>
    </xf>
    <xf numFmtId="0" fontId="30" fillId="0" borderId="0" xfId="0" applyFont="1" applyAlignment="1">
      <alignment horizontal="center" vertical="center" wrapText="1"/>
    </xf>
    <xf numFmtId="0" fontId="14" fillId="4" borderId="45" xfId="0" applyFont="1" applyFill="1" applyBorder="1" applyAlignment="1">
      <alignment horizontal="center" vertical="center" wrapText="1"/>
    </xf>
    <xf numFmtId="0" fontId="14" fillId="4" borderId="46" xfId="0" applyFont="1" applyFill="1" applyBorder="1" applyAlignment="1">
      <alignment horizontal="center" vertical="center" wrapText="1"/>
    </xf>
    <xf numFmtId="165" fontId="15" fillId="4" borderId="45" xfId="0" applyNumberFormat="1" applyFont="1" applyFill="1" applyBorder="1" applyAlignment="1">
      <alignment horizontal="center" vertical="center" wrapText="1"/>
    </xf>
    <xf numFmtId="165" fontId="15" fillId="4" borderId="46" xfId="0" applyNumberFormat="1" applyFont="1" applyFill="1" applyBorder="1" applyAlignment="1">
      <alignment horizontal="center" vertical="center" wrapText="1"/>
    </xf>
    <xf numFmtId="167" fontId="23" fillId="4" borderId="38" xfId="0" applyNumberFormat="1" applyFont="1" applyFill="1" applyBorder="1" applyAlignment="1">
      <alignment horizontal="center" vertical="center" wrapText="1"/>
    </xf>
    <xf numFmtId="167" fontId="23" fillId="4" borderId="33" xfId="0" applyNumberFormat="1" applyFont="1" applyFill="1" applyBorder="1" applyAlignment="1">
      <alignment horizontal="center" vertical="center" wrapText="1"/>
    </xf>
    <xf numFmtId="167" fontId="23" fillId="4" borderId="34" xfId="0" applyNumberFormat="1" applyFont="1" applyFill="1" applyBorder="1" applyAlignment="1">
      <alignment horizontal="center" vertical="center" wrapText="1"/>
    </xf>
    <xf numFmtId="167" fontId="15" fillId="4" borderId="45" xfId="0" applyNumberFormat="1" applyFont="1" applyFill="1" applyBorder="1" applyAlignment="1">
      <alignment horizontal="center" vertical="center" wrapText="1"/>
    </xf>
    <xf numFmtId="167" fontId="15" fillId="4" borderId="46" xfId="0" applyNumberFormat="1" applyFont="1" applyFill="1" applyBorder="1" applyAlignment="1">
      <alignment horizontal="center" vertical="center" wrapText="1"/>
    </xf>
    <xf numFmtId="167" fontId="15" fillId="4" borderId="50" xfId="0" applyNumberFormat="1" applyFont="1" applyFill="1" applyBorder="1" applyAlignment="1">
      <alignment horizontal="center" vertical="center" wrapText="1"/>
    </xf>
    <xf numFmtId="167" fontId="15" fillId="4" borderId="51" xfId="0" applyNumberFormat="1" applyFont="1" applyFill="1" applyBorder="1" applyAlignment="1">
      <alignment horizontal="center" vertical="center" wrapText="1"/>
    </xf>
    <xf numFmtId="167" fontId="15" fillId="4" borderId="42" xfId="0" applyNumberFormat="1" applyFont="1" applyFill="1" applyBorder="1" applyAlignment="1">
      <alignment horizontal="center" vertical="center" wrapText="1"/>
    </xf>
    <xf numFmtId="167" fontId="15" fillId="4" borderId="15" xfId="0" applyNumberFormat="1" applyFont="1" applyFill="1" applyBorder="1" applyAlignment="1">
      <alignment horizontal="center" vertical="center" wrapText="1"/>
    </xf>
    <xf numFmtId="167" fontId="15" fillId="4" borderId="55" xfId="0" applyNumberFormat="1" applyFont="1" applyFill="1" applyBorder="1" applyAlignment="1">
      <alignment horizontal="center" vertical="center" wrapText="1"/>
    </xf>
    <xf numFmtId="167" fontId="15" fillId="4" borderId="14" xfId="0" applyNumberFormat="1" applyFont="1" applyFill="1" applyBorder="1" applyAlignment="1">
      <alignment horizontal="center" vertical="center" wrapText="1"/>
    </xf>
    <xf numFmtId="164" fontId="13" fillId="0" borderId="10" xfId="0" applyNumberFormat="1" applyFont="1" applyBorder="1" applyAlignment="1">
      <alignment horizontal="center" vertical="center"/>
    </xf>
    <xf numFmtId="164" fontId="13" fillId="0" borderId="67" xfId="0" applyNumberFormat="1" applyFont="1" applyBorder="1" applyAlignment="1">
      <alignment horizontal="center" vertical="center"/>
    </xf>
    <xf numFmtId="164" fontId="13" fillId="0" borderId="13" xfId="0" applyNumberFormat="1" applyFont="1" applyBorder="1" applyAlignment="1">
      <alignment horizontal="center" vertical="center"/>
    </xf>
    <xf numFmtId="14" fontId="6" fillId="0" borderId="0" xfId="0" applyNumberFormat="1" applyFont="1" applyAlignment="1">
      <alignment horizontal="left" vertical="center" wrapText="1"/>
    </xf>
    <xf numFmtId="0" fontId="13" fillId="0" borderId="24" xfId="0" applyFont="1" applyBorder="1" applyAlignment="1">
      <alignment horizontal="left" vertical="center"/>
    </xf>
    <xf numFmtId="0" fontId="13" fillId="0" borderId="26" xfId="0" applyFont="1" applyBorder="1" applyAlignment="1">
      <alignment horizontal="left" vertical="center"/>
    </xf>
    <xf numFmtId="0" fontId="13" fillId="0" borderId="16" xfId="0" applyFont="1" applyBorder="1" applyAlignment="1">
      <alignment horizontal="left" vertical="center"/>
    </xf>
    <xf numFmtId="0" fontId="13" fillId="0" borderId="60" xfId="0" applyFont="1" applyBorder="1" applyAlignment="1">
      <alignment horizontal="left" vertical="center"/>
    </xf>
    <xf numFmtId="14" fontId="2" fillId="0" borderId="0" xfId="0" applyNumberFormat="1" applyFont="1" applyAlignment="1">
      <alignment horizontal="center" vertical="center" wrapText="1"/>
    </xf>
    <xf numFmtId="0" fontId="13" fillId="0" borderId="31"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0" xfId="0" applyFont="1" applyAlignment="1">
      <alignment horizontal="center" vertical="center" wrapText="1"/>
    </xf>
    <xf numFmtId="0" fontId="13" fillId="0" borderId="48"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7" xfId="0" applyFont="1" applyBorder="1" applyAlignment="1">
      <alignment horizontal="center" vertical="center" wrapText="1"/>
    </xf>
    <xf numFmtId="0" fontId="13" fillId="0" borderId="10" xfId="0" applyFont="1" applyBorder="1" applyAlignment="1">
      <alignment horizontal="left" vertical="center"/>
    </xf>
    <xf numFmtId="0" fontId="13" fillId="0" borderId="12" xfId="0" applyFont="1" applyBorder="1" applyAlignment="1">
      <alignment horizontal="left" vertical="center"/>
    </xf>
    <xf numFmtId="14" fontId="6" fillId="0" borderId="0" xfId="0" applyNumberFormat="1" applyFont="1" applyAlignment="1">
      <alignment horizontal="center" vertical="center"/>
    </xf>
    <xf numFmtId="0" fontId="13" fillId="0" borderId="2" xfId="0" applyFont="1" applyBorder="1" applyAlignment="1">
      <alignment horizontal="center" vertical="center" wrapText="1"/>
    </xf>
    <xf numFmtId="0" fontId="13" fillId="0" borderId="65" xfId="0" applyFont="1" applyBorder="1" applyAlignment="1">
      <alignment horizontal="center" vertical="center" wrapText="1"/>
    </xf>
    <xf numFmtId="0" fontId="13" fillId="0" borderId="5" xfId="0" applyFont="1" applyBorder="1" applyAlignment="1">
      <alignment horizontal="center" vertical="center" wrapText="1"/>
    </xf>
    <xf numFmtId="0" fontId="19" fillId="4" borderId="38" xfId="0" applyFont="1" applyFill="1" applyBorder="1" applyAlignment="1">
      <alignment horizontal="center" vertical="center"/>
    </xf>
    <xf numFmtId="0" fontId="19" fillId="4" borderId="33" xfId="0" applyFont="1" applyFill="1" applyBorder="1" applyAlignment="1">
      <alignment horizontal="center" vertical="center"/>
    </xf>
    <xf numFmtId="0" fontId="19" fillId="4" borderId="39" xfId="0" applyFont="1" applyFill="1" applyBorder="1" applyAlignment="1">
      <alignment horizontal="center" vertical="center"/>
    </xf>
    <xf numFmtId="0" fontId="19" fillId="4" borderId="32" xfId="0" applyFont="1" applyFill="1" applyBorder="1" applyAlignment="1">
      <alignment horizontal="center" vertical="center"/>
    </xf>
    <xf numFmtId="14" fontId="13" fillId="0" borderId="24" xfId="0" applyNumberFormat="1" applyFont="1" applyBorder="1" applyAlignment="1">
      <alignment horizontal="center" vertical="center"/>
    </xf>
    <xf numFmtId="14" fontId="13" fillId="0" borderId="66" xfId="0" applyNumberFormat="1" applyFont="1" applyBorder="1" applyAlignment="1">
      <alignment horizontal="center" vertical="center"/>
    </xf>
    <xf numFmtId="14" fontId="13" fillId="0" borderId="27" xfId="0" applyNumberFormat="1" applyFont="1" applyBorder="1" applyAlignment="1">
      <alignment horizontal="center" vertical="center"/>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6" fillId="0" borderId="42"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25" fillId="0" borderId="25" xfId="0" applyFont="1" applyBorder="1" applyAlignment="1">
      <alignment horizontal="center" vertical="center" wrapText="1"/>
    </xf>
    <xf numFmtId="0" fontId="22" fillId="12" borderId="38" xfId="0" applyFont="1" applyFill="1" applyBorder="1" applyAlignment="1">
      <alignment horizontal="center" vertical="center" wrapText="1"/>
    </xf>
    <xf numFmtId="0" fontId="22" fillId="12" borderId="33" xfId="0" applyFont="1" applyFill="1" applyBorder="1" applyAlignment="1">
      <alignment horizontal="center" vertical="center" wrapText="1"/>
    </xf>
    <xf numFmtId="0" fontId="22" fillId="12" borderId="34" xfId="0" applyFont="1" applyFill="1" applyBorder="1" applyAlignment="1">
      <alignment horizontal="left" vertical="center" wrapText="1"/>
    </xf>
    <xf numFmtId="14" fontId="21" fillId="0" borderId="0" xfId="0" applyNumberFormat="1" applyFont="1" applyAlignment="1">
      <alignment horizontal="left" vertical="center" wrapText="1"/>
    </xf>
    <xf numFmtId="14" fontId="21" fillId="0" borderId="0" xfId="0" applyNumberFormat="1" applyFont="1" applyAlignment="1">
      <alignment horizontal="center" vertical="center"/>
    </xf>
    <xf numFmtId="4" fontId="22" fillId="7" borderId="38" xfId="0" applyNumberFormat="1" applyFont="1" applyFill="1" applyBorder="1" applyAlignment="1">
      <alignment horizontal="center" vertical="center" wrapText="1"/>
    </xf>
    <xf numFmtId="4" fontId="22" fillId="7" borderId="33" xfId="0" applyNumberFormat="1" applyFont="1" applyFill="1" applyBorder="1" applyAlignment="1">
      <alignment horizontal="center" vertical="center" wrapText="1"/>
    </xf>
    <xf numFmtId="4" fontId="22" fillId="7" borderId="34" xfId="0" applyNumberFormat="1" applyFont="1" applyFill="1" applyBorder="1" applyAlignment="1">
      <alignment horizontal="center" vertical="center" wrapText="1"/>
    </xf>
    <xf numFmtId="0" fontId="22" fillId="8" borderId="38" xfId="0" applyFont="1" applyFill="1" applyBorder="1" applyAlignment="1">
      <alignment horizontal="center" vertical="center" wrapText="1"/>
    </xf>
    <xf numFmtId="0" fontId="22" fillId="8" borderId="33" xfId="0" applyFont="1" applyFill="1" applyBorder="1" applyAlignment="1">
      <alignment horizontal="center" vertical="center" wrapText="1"/>
    </xf>
    <xf numFmtId="0" fontId="22" fillId="8" borderId="34" xfId="0" applyFont="1" applyFill="1" applyBorder="1" applyAlignment="1">
      <alignment horizontal="center" vertical="center" wrapText="1"/>
    </xf>
    <xf numFmtId="4" fontId="22" fillId="9" borderId="33" xfId="0" applyNumberFormat="1" applyFont="1" applyFill="1" applyBorder="1" applyAlignment="1">
      <alignment horizontal="center" vertical="center" wrapText="1"/>
    </xf>
    <xf numFmtId="0" fontId="22" fillId="9" borderId="33" xfId="0" applyFont="1" applyFill="1" applyBorder="1" applyAlignment="1">
      <alignment horizontal="center" vertical="center" wrapText="1"/>
    </xf>
    <xf numFmtId="1" fontId="22" fillId="2" borderId="45" xfId="0" applyNumberFormat="1" applyFont="1" applyFill="1" applyBorder="1" applyAlignment="1">
      <alignment horizontal="center" vertical="center" wrapText="1"/>
    </xf>
    <xf numFmtId="1" fontId="22" fillId="2" borderId="46" xfId="0" applyNumberFormat="1" applyFont="1" applyFill="1" applyBorder="1" applyAlignment="1">
      <alignment horizontal="center" vertical="center" wrapText="1"/>
    </xf>
    <xf numFmtId="1" fontId="22" fillId="5" borderId="45" xfId="0" applyNumberFormat="1" applyFont="1" applyFill="1" applyBorder="1" applyAlignment="1">
      <alignment horizontal="center" vertical="center" wrapText="1"/>
    </xf>
    <xf numFmtId="1" fontId="22" fillId="5" borderId="46" xfId="0" applyNumberFormat="1" applyFont="1" applyFill="1" applyBorder="1" applyAlignment="1">
      <alignment horizontal="center" vertical="center" wrapText="1"/>
    </xf>
    <xf numFmtId="0" fontId="22" fillId="6" borderId="38" xfId="0" applyFont="1" applyFill="1" applyBorder="1" applyAlignment="1">
      <alignment horizontal="center" vertical="center" wrapText="1"/>
    </xf>
    <xf numFmtId="0" fontId="22" fillId="6" borderId="33" xfId="0" applyFont="1" applyFill="1" applyBorder="1" applyAlignment="1">
      <alignment horizontal="center" vertical="center" wrapText="1"/>
    </xf>
    <xf numFmtId="0" fontId="22" fillId="0" borderId="33" xfId="0" applyFont="1" applyBorder="1" applyAlignment="1">
      <alignment horizontal="center" vertical="center" wrapText="1"/>
    </xf>
    <xf numFmtId="0" fontId="22" fillId="6" borderId="34" xfId="0" applyFont="1" applyFill="1" applyBorder="1" applyAlignment="1">
      <alignment horizontal="center" vertical="center" wrapText="1"/>
    </xf>
    <xf numFmtId="0" fontId="22" fillId="10" borderId="38" xfId="0" applyFont="1" applyFill="1" applyBorder="1" applyAlignment="1">
      <alignment horizontal="center" vertical="center" wrapText="1"/>
    </xf>
    <xf numFmtId="0" fontId="22" fillId="10" borderId="33" xfId="0" applyFont="1" applyFill="1" applyBorder="1" applyAlignment="1">
      <alignment horizontal="center" vertical="center" wrapText="1"/>
    </xf>
    <xf numFmtId="0" fontId="22" fillId="10" borderId="34" xfId="0" applyFont="1" applyFill="1" applyBorder="1" applyAlignment="1">
      <alignment horizontal="center" vertical="center" wrapText="1"/>
    </xf>
    <xf numFmtId="0" fontId="22" fillId="11" borderId="38" xfId="0" applyFont="1" applyFill="1" applyBorder="1" applyAlignment="1">
      <alignment horizontal="center" vertical="center" wrapText="1"/>
    </xf>
    <xf numFmtId="0" fontId="22" fillId="11" borderId="33" xfId="0" applyFont="1" applyFill="1" applyBorder="1" applyAlignment="1">
      <alignment horizontal="center" vertical="center" wrapText="1"/>
    </xf>
    <xf numFmtId="0" fontId="22" fillId="11" borderId="34" xfId="0" applyFont="1" applyFill="1" applyBorder="1" applyAlignment="1">
      <alignment horizontal="center" vertical="center" wrapText="1"/>
    </xf>
    <xf numFmtId="0" fontId="27" fillId="0" borderId="5" xfId="2" applyFont="1" applyFill="1" applyBorder="1" applyAlignment="1" applyProtection="1">
      <alignment horizontal="center" vertical="center" wrapText="1"/>
    </xf>
    <xf numFmtId="0" fontId="27" fillId="0" borderId="22" xfId="2" applyFont="1" applyFill="1" applyBorder="1" applyAlignment="1" applyProtection="1">
      <alignment horizontal="center" vertical="center" wrapText="1"/>
    </xf>
    <xf numFmtId="0" fontId="27" fillId="0" borderId="28" xfId="2" applyFont="1" applyFill="1" applyBorder="1" applyAlignment="1" applyProtection="1">
      <alignment horizontal="center" vertical="center" wrapText="1"/>
    </xf>
    <xf numFmtId="0" fontId="27" fillId="0" borderId="29" xfId="2" applyFont="1" applyFill="1" applyBorder="1" applyAlignment="1" applyProtection="1">
      <alignment horizontal="center" vertical="center" wrapText="1"/>
    </xf>
    <xf numFmtId="0" fontId="31" fillId="0" borderId="5" xfId="0" applyFont="1" applyBorder="1" applyAlignment="1">
      <alignment horizontal="center" vertical="center" wrapText="1"/>
    </xf>
    <xf numFmtId="0" fontId="31" fillId="0" borderId="27" xfId="0" applyFont="1" applyBorder="1" applyAlignment="1">
      <alignment horizontal="center" vertical="center" wrapText="1"/>
    </xf>
    <xf numFmtId="0" fontId="31" fillId="0" borderId="13" xfId="0" applyFont="1"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25" xfId="0" applyNumberFormat="1" applyFont="1" applyBorder="1" applyAlignment="1">
      <alignment horizontal="center" vertical="center" wrapText="1"/>
    </xf>
    <xf numFmtId="14" fontId="8" fillId="0" borderId="25" xfId="0" applyNumberFormat="1" applyFont="1" applyBorder="1" applyAlignment="1">
      <alignment horizontal="center" vertical="center" wrapText="1"/>
    </xf>
    <xf numFmtId="14" fontId="8" fillId="0" borderId="11" xfId="0" applyNumberFormat="1" applyFont="1" applyBorder="1" applyAlignment="1">
      <alignment horizontal="center" vertical="center" wrapText="1"/>
    </xf>
  </cellXfs>
  <cellStyles count="5">
    <cellStyle name="3" xfId="4" xr:uid="{00000000-0005-0000-0000-000000000000}"/>
    <cellStyle name="E" xfId="3" xr:uid="{00000000-0005-0000-0000-000001000000}"/>
    <cellStyle name="Гиперссылка" xfId="2" builtinId="8"/>
    <cellStyle name="Обычный" xfId="0" builtinId="0"/>
    <cellStyle name="Финансовы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447676</xdr:colOff>
      <xdr:row>0</xdr:row>
      <xdr:rowOff>257175</xdr:rowOff>
    </xdr:from>
    <xdr:to>
      <xdr:col>10</xdr:col>
      <xdr:colOff>873827</xdr:colOff>
      <xdr:row>1</xdr:row>
      <xdr:rowOff>200025</xdr:rowOff>
    </xdr:to>
    <xdr:pic>
      <xdr:nvPicPr>
        <xdr:cNvPr id="3" name="Рисунок 2" descr="cid:image001.jpg@01D774D0.9E8C66A0">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4156" y="257175"/>
          <a:ext cx="1462471" cy="3543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376" TargetMode="External"/><Relationship Id="rId13" Type="http://schemas.openxmlformats.org/officeDocument/2006/relationships/hyperlink" Target="https://www.fg.gov.ua/passport/58770" TargetMode="External"/><Relationship Id="rId3" Type="http://schemas.openxmlformats.org/officeDocument/2006/relationships/hyperlink" Target="https://www.fg.gov.ua/lot/171870" TargetMode="External"/><Relationship Id="rId7" Type="http://schemas.openxmlformats.org/officeDocument/2006/relationships/hyperlink" Target="https://www.fg.gov.ua/lot/171376" TargetMode="External"/><Relationship Id="rId12" Type="http://schemas.openxmlformats.org/officeDocument/2006/relationships/hyperlink" Target="https://www.fg.gov.ua/passport/58710" TargetMode="External"/><Relationship Id="rId2" Type="http://schemas.openxmlformats.org/officeDocument/2006/relationships/hyperlink" Target="https://www.fg.gov.ua/lot/171870" TargetMode="External"/><Relationship Id="rId1" Type="http://schemas.openxmlformats.org/officeDocument/2006/relationships/hyperlink" Target="https://www.fg.gov.ua/lot/171615" TargetMode="External"/><Relationship Id="rId6" Type="http://schemas.openxmlformats.org/officeDocument/2006/relationships/hyperlink" Target="https://www.fg.gov.ua/lot/171376" TargetMode="External"/><Relationship Id="rId11" Type="http://schemas.openxmlformats.org/officeDocument/2006/relationships/hyperlink" Target="https://www.fg.gov.ua/passport/58655" TargetMode="External"/><Relationship Id="rId5" Type="http://schemas.openxmlformats.org/officeDocument/2006/relationships/hyperlink" Target="https://www.fg.gov.ua/lot/171870" TargetMode="External"/><Relationship Id="rId15" Type="http://schemas.openxmlformats.org/officeDocument/2006/relationships/printerSettings" Target="../printerSettings/printerSettings2.bin"/><Relationship Id="rId10" Type="http://schemas.openxmlformats.org/officeDocument/2006/relationships/hyperlink" Target="https://www.fg.gov.ua/passport/58575" TargetMode="External"/><Relationship Id="rId4" Type="http://schemas.openxmlformats.org/officeDocument/2006/relationships/hyperlink" Target="https://www.fg.gov.ua/lot/171870" TargetMode="External"/><Relationship Id="rId9" Type="http://schemas.openxmlformats.org/officeDocument/2006/relationships/hyperlink" Target="https://www.fg.gov.ua/lot/171376" TargetMode="External"/><Relationship Id="rId14" Type="http://schemas.openxmlformats.org/officeDocument/2006/relationships/hyperlink" Target="https://www.fg.gov.ua/passport/6023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73"/>
  <sheetViews>
    <sheetView tabSelected="1" zoomScale="85" zoomScaleNormal="85" workbookViewId="0">
      <selection sqref="A1:K1"/>
    </sheetView>
  </sheetViews>
  <sheetFormatPr defaultColWidth="8.88671875" defaultRowHeight="12" outlineLevelRow="2" x14ac:dyDescent="0.3"/>
  <cols>
    <col min="1" max="1" width="32.44140625" style="10" customWidth="1"/>
    <col min="2" max="2" width="11.109375" style="11" customWidth="1"/>
    <col min="3" max="3" width="13.88671875" style="50" customWidth="1"/>
    <col min="4" max="5" width="14.5546875" style="12" customWidth="1"/>
    <col min="6" max="6" width="15" style="12" customWidth="1"/>
    <col min="7" max="7" width="13.109375" style="12" customWidth="1"/>
    <col min="8" max="10" width="15.109375" style="12" customWidth="1"/>
    <col min="11" max="11" width="16.44140625" style="12" customWidth="1"/>
    <col min="12" max="16384" width="8.88671875" style="10"/>
  </cols>
  <sheetData>
    <row r="1" spans="1:11" s="9" customFormat="1" ht="32.4" customHeight="1" x14ac:dyDescent="0.3">
      <c r="A1" s="256" t="s">
        <v>241</v>
      </c>
      <c r="B1" s="256"/>
      <c r="C1" s="256"/>
      <c r="D1" s="256"/>
      <c r="E1" s="256"/>
      <c r="F1" s="256"/>
      <c r="G1" s="256"/>
      <c r="H1" s="256"/>
      <c r="I1" s="256"/>
      <c r="J1" s="256"/>
      <c r="K1" s="256"/>
    </row>
    <row r="2" spans="1:11" ht="19.95" customHeight="1" x14ac:dyDescent="0.3"/>
    <row r="3" spans="1:11" ht="12.6" thickBot="1" x14ac:dyDescent="0.35"/>
    <row r="4" spans="1:11" ht="11.4" customHeight="1" thickBot="1" x14ac:dyDescent="0.35">
      <c r="A4" s="257" t="s">
        <v>43</v>
      </c>
      <c r="B4" s="259" t="s">
        <v>206</v>
      </c>
      <c r="C4" s="261" t="s">
        <v>255</v>
      </c>
      <c r="D4" s="262"/>
      <c r="E4" s="262"/>
      <c r="F4" s="263"/>
      <c r="G4" s="264" t="s">
        <v>1</v>
      </c>
      <c r="H4" s="266" t="s">
        <v>175</v>
      </c>
      <c r="I4" s="270" t="s">
        <v>180</v>
      </c>
      <c r="J4" s="268" t="s">
        <v>181</v>
      </c>
      <c r="K4" s="268" t="s">
        <v>254</v>
      </c>
    </row>
    <row r="5" spans="1:11" s="13" customFormat="1" ht="31.2" thickBot="1" x14ac:dyDescent="0.35">
      <c r="A5" s="258"/>
      <c r="B5" s="260"/>
      <c r="C5" s="47" t="s">
        <v>37</v>
      </c>
      <c r="D5" s="48" t="s">
        <v>38</v>
      </c>
      <c r="E5" s="49" t="s">
        <v>47</v>
      </c>
      <c r="F5" s="49" t="s">
        <v>0</v>
      </c>
      <c r="G5" s="265"/>
      <c r="H5" s="267"/>
      <c r="I5" s="271"/>
      <c r="J5" s="269"/>
      <c r="K5" s="269"/>
    </row>
    <row r="6" spans="1:11" s="15" customFormat="1" ht="12.6" thickBot="1" x14ac:dyDescent="0.35">
      <c r="A6" s="14" t="s">
        <v>173</v>
      </c>
      <c r="B6" s="51">
        <v>11</v>
      </c>
      <c r="C6" s="99">
        <v>406212.44</v>
      </c>
      <c r="D6" s="98">
        <v>234602.48</v>
      </c>
      <c r="E6" s="100">
        <v>111973.77000000002</v>
      </c>
      <c r="F6" s="101">
        <v>752788.69</v>
      </c>
      <c r="G6" s="241">
        <f>F6/B6</f>
        <v>68435.335454545449</v>
      </c>
      <c r="H6" s="52">
        <v>395333.68</v>
      </c>
      <c r="I6" s="52">
        <v>63770.59</v>
      </c>
      <c r="J6" s="214">
        <v>0</v>
      </c>
      <c r="K6" s="53">
        <v>0</v>
      </c>
    </row>
    <row r="7" spans="1:11" s="15" customFormat="1" thickBot="1" x14ac:dyDescent="0.35">
      <c r="A7" s="16" t="s">
        <v>5</v>
      </c>
      <c r="B7" s="17">
        <v>11</v>
      </c>
      <c r="C7" s="238">
        <v>406212.44</v>
      </c>
      <c r="D7" s="239">
        <v>234602.48</v>
      </c>
      <c r="E7" s="240">
        <v>111973.77000000002</v>
      </c>
      <c r="F7" s="55">
        <v>752788.69</v>
      </c>
      <c r="G7" s="166">
        <f>F7/B7</f>
        <v>68435.335454545449</v>
      </c>
      <c r="H7" s="54">
        <v>395333.68</v>
      </c>
      <c r="I7" s="54">
        <v>63770.59</v>
      </c>
      <c r="J7" s="215">
        <v>0</v>
      </c>
      <c r="K7" s="55">
        <v>0</v>
      </c>
    </row>
    <row r="8" spans="1:11" s="18" customFormat="1" ht="5.0999999999999996" customHeight="1" thickBot="1" x14ac:dyDescent="0.35">
      <c r="A8" s="20"/>
      <c r="B8" s="21"/>
      <c r="C8" s="56"/>
      <c r="D8" s="57"/>
      <c r="E8" s="57"/>
      <c r="F8" s="101"/>
      <c r="G8" s="57"/>
      <c r="H8" s="22"/>
      <c r="I8" s="22"/>
      <c r="J8" s="22"/>
      <c r="K8" s="23"/>
    </row>
    <row r="9" spans="1:11" s="19" customFormat="1" ht="12.6" thickBot="1" x14ac:dyDescent="0.35">
      <c r="A9" s="253" t="s">
        <v>203</v>
      </c>
      <c r="B9" s="254"/>
      <c r="C9" s="254"/>
      <c r="D9" s="254"/>
      <c r="E9" s="254"/>
      <c r="F9" s="254"/>
      <c r="G9" s="254"/>
      <c r="H9" s="254"/>
      <c r="I9" s="254"/>
      <c r="J9" s="254"/>
      <c r="K9" s="255"/>
    </row>
    <row r="10" spans="1:11" s="18" customFormat="1" ht="5.0999999999999996" customHeight="1" thickBot="1" x14ac:dyDescent="0.35">
      <c r="A10" s="20"/>
      <c r="B10" s="21"/>
      <c r="C10" s="56"/>
      <c r="D10" s="57"/>
      <c r="E10" s="57"/>
      <c r="F10" s="22"/>
      <c r="G10" s="57"/>
      <c r="H10" s="22"/>
      <c r="I10" s="22"/>
      <c r="J10" s="22"/>
      <c r="K10" s="23"/>
    </row>
    <row r="11" spans="1:11" s="18" customFormat="1" thickBot="1" x14ac:dyDescent="0.35">
      <c r="A11" s="24" t="s">
        <v>6</v>
      </c>
      <c r="B11" s="25">
        <v>0</v>
      </c>
      <c r="C11" s="58">
        <v>0</v>
      </c>
      <c r="D11" s="27">
        <v>0</v>
      </c>
      <c r="E11" s="28">
        <v>0</v>
      </c>
      <c r="F11" s="28">
        <v>0</v>
      </c>
      <c r="G11" s="29">
        <v>0</v>
      </c>
      <c r="H11" s="26">
        <v>0</v>
      </c>
      <c r="I11" s="26">
        <v>0</v>
      </c>
      <c r="J11" s="30">
        <v>0</v>
      </c>
      <c r="K11" s="30">
        <v>0</v>
      </c>
    </row>
    <row r="12" spans="1:11" s="18" customFormat="1" ht="5.0999999999999996" customHeight="1" thickBot="1" x14ac:dyDescent="0.35">
      <c r="A12" s="20"/>
      <c r="B12" s="21"/>
      <c r="C12" s="56"/>
      <c r="D12" s="57"/>
      <c r="E12" s="57"/>
      <c r="F12" s="22"/>
      <c r="G12" s="57"/>
      <c r="H12" s="22"/>
      <c r="I12" s="22"/>
      <c r="J12" s="22"/>
      <c r="K12" s="23"/>
    </row>
    <row r="13" spans="1:11" s="19" customFormat="1" ht="12.6" hidden="1" outlineLevel="1" thickBot="1" x14ac:dyDescent="0.35">
      <c r="A13" s="253" t="s">
        <v>214</v>
      </c>
      <c r="B13" s="254"/>
      <c r="C13" s="254"/>
      <c r="D13" s="254"/>
      <c r="E13" s="254"/>
      <c r="F13" s="254"/>
      <c r="G13" s="254"/>
      <c r="H13" s="254"/>
      <c r="I13" s="254"/>
      <c r="J13" s="254"/>
      <c r="K13" s="255"/>
    </row>
    <row r="14" spans="1:11" s="18" customFormat="1" ht="5.0999999999999996" hidden="1" customHeight="1" outlineLevel="1" thickBot="1" x14ac:dyDescent="0.35">
      <c r="A14" s="31"/>
      <c r="B14" s="32"/>
      <c r="C14" s="59"/>
      <c r="D14" s="60"/>
      <c r="E14" s="60"/>
      <c r="F14" s="33"/>
      <c r="G14" s="60"/>
      <c r="H14" s="33"/>
      <c r="I14" s="33"/>
      <c r="J14" s="33"/>
      <c r="K14" s="34"/>
    </row>
    <row r="15" spans="1:11" s="18" customFormat="1" ht="12" hidden="1" customHeight="1" outlineLevel="1" x14ac:dyDescent="0.3">
      <c r="A15" s="61" t="s">
        <v>21</v>
      </c>
      <c r="B15" s="35">
        <v>0</v>
      </c>
      <c r="C15" s="62">
        <v>0</v>
      </c>
      <c r="D15" s="37">
        <v>0</v>
      </c>
      <c r="E15" s="38">
        <v>0</v>
      </c>
      <c r="F15" s="38">
        <v>0</v>
      </c>
      <c r="G15" s="39"/>
      <c r="H15" s="36">
        <v>0</v>
      </c>
      <c r="I15" s="36">
        <v>0</v>
      </c>
      <c r="J15" s="217"/>
      <c r="K15" s="40">
        <v>0</v>
      </c>
    </row>
    <row r="16" spans="1:11" s="18" customFormat="1" ht="12" hidden="1" customHeight="1" outlineLevel="2" x14ac:dyDescent="0.3">
      <c r="A16" s="63" t="s">
        <v>19</v>
      </c>
      <c r="B16" s="64">
        <v>0</v>
      </c>
      <c r="C16" s="65">
        <v>0</v>
      </c>
      <c r="D16" s="66">
        <v>0</v>
      </c>
      <c r="E16" s="67">
        <v>0</v>
      </c>
      <c r="F16" s="67">
        <v>0</v>
      </c>
      <c r="G16" s="68"/>
      <c r="H16" s="69">
        <v>0</v>
      </c>
      <c r="I16" s="69">
        <v>0</v>
      </c>
      <c r="J16" s="218"/>
      <c r="K16" s="70">
        <v>0</v>
      </c>
    </row>
    <row r="17" spans="1:11" s="18" customFormat="1" ht="12" hidden="1" customHeight="1" outlineLevel="2" thickBot="1" x14ac:dyDescent="0.35">
      <c r="A17" s="71" t="s">
        <v>20</v>
      </c>
      <c r="B17" s="72">
        <v>0</v>
      </c>
      <c r="C17" s="73">
        <v>0</v>
      </c>
      <c r="D17" s="74">
        <v>0</v>
      </c>
      <c r="E17" s="75">
        <v>0</v>
      </c>
      <c r="F17" s="75">
        <v>0</v>
      </c>
      <c r="G17" s="76"/>
      <c r="H17" s="77">
        <v>0</v>
      </c>
      <c r="I17" s="77">
        <v>0</v>
      </c>
      <c r="J17" s="219"/>
      <c r="K17" s="78">
        <v>0</v>
      </c>
    </row>
    <row r="18" spans="1:11" s="18" customFormat="1" ht="5.0999999999999996" hidden="1" customHeight="1" outlineLevel="1" thickBot="1" x14ac:dyDescent="0.35">
      <c r="A18" s="31"/>
      <c r="B18" s="32"/>
      <c r="C18" s="59"/>
      <c r="D18" s="60"/>
      <c r="E18" s="60"/>
      <c r="F18" s="33"/>
      <c r="G18" s="60"/>
      <c r="H18" s="33"/>
      <c r="I18" s="33"/>
      <c r="J18" s="33"/>
      <c r="K18" s="34"/>
    </row>
    <row r="19" spans="1:11" s="18" customFormat="1" ht="12" hidden="1" customHeight="1" outlineLevel="1" x14ac:dyDescent="0.3">
      <c r="A19" s="61" t="s">
        <v>49</v>
      </c>
      <c r="B19" s="35">
        <v>0</v>
      </c>
      <c r="C19" s="62">
        <v>0</v>
      </c>
      <c r="D19" s="37">
        <v>0</v>
      </c>
      <c r="E19" s="38">
        <v>0</v>
      </c>
      <c r="F19" s="38">
        <v>0</v>
      </c>
      <c r="G19" s="39"/>
      <c r="H19" s="36">
        <v>0</v>
      </c>
      <c r="I19" s="36">
        <v>0</v>
      </c>
      <c r="J19" s="217"/>
      <c r="K19" s="40">
        <v>0</v>
      </c>
    </row>
    <row r="20" spans="1:11" s="41" customFormat="1" ht="10.199999999999999" hidden="1" outlineLevel="2" x14ac:dyDescent="0.3">
      <c r="A20" s="63" t="s">
        <v>50</v>
      </c>
      <c r="B20" s="64">
        <v>0</v>
      </c>
      <c r="C20" s="65">
        <v>0</v>
      </c>
      <c r="D20" s="66">
        <v>0</v>
      </c>
      <c r="E20" s="67">
        <v>0</v>
      </c>
      <c r="F20" s="67">
        <v>0</v>
      </c>
      <c r="G20" s="68"/>
      <c r="H20" s="69">
        <v>0</v>
      </c>
      <c r="I20" s="69">
        <v>0</v>
      </c>
      <c r="J20" s="218"/>
      <c r="K20" s="70">
        <v>0</v>
      </c>
    </row>
    <row r="21" spans="1:11" s="41" customFormat="1" ht="10.8" hidden="1" outlineLevel="2" thickBot="1" x14ac:dyDescent="0.35">
      <c r="A21" s="71" t="s">
        <v>51</v>
      </c>
      <c r="B21" s="72">
        <v>0</v>
      </c>
      <c r="C21" s="73">
        <v>0</v>
      </c>
      <c r="D21" s="74">
        <v>0</v>
      </c>
      <c r="E21" s="75">
        <v>0</v>
      </c>
      <c r="F21" s="75">
        <v>0</v>
      </c>
      <c r="G21" s="76"/>
      <c r="H21" s="77">
        <v>0</v>
      </c>
      <c r="I21" s="77">
        <v>0</v>
      </c>
      <c r="J21" s="219"/>
      <c r="K21" s="78">
        <v>0</v>
      </c>
    </row>
    <row r="22" spans="1:11" s="18" customFormat="1" ht="5.0999999999999996" hidden="1" customHeight="1" outlineLevel="1" thickBot="1" x14ac:dyDescent="0.35">
      <c r="A22" s="20"/>
      <c r="B22" s="21"/>
      <c r="C22" s="56"/>
      <c r="D22" s="57"/>
      <c r="E22" s="57"/>
      <c r="F22" s="22"/>
      <c r="G22" s="57"/>
      <c r="H22" s="22"/>
      <c r="I22" s="22"/>
      <c r="J22" s="22"/>
      <c r="K22" s="23"/>
    </row>
    <row r="23" spans="1:11" s="18" customFormat="1" ht="12" hidden="1" customHeight="1" outlineLevel="1" x14ac:dyDescent="0.3">
      <c r="A23" s="61" t="s">
        <v>14</v>
      </c>
      <c r="B23" s="35">
        <v>0</v>
      </c>
      <c r="C23" s="62">
        <v>0</v>
      </c>
      <c r="D23" s="37">
        <v>0</v>
      </c>
      <c r="E23" s="38">
        <v>0</v>
      </c>
      <c r="F23" s="38">
        <v>0</v>
      </c>
      <c r="G23" s="39"/>
      <c r="H23" s="36">
        <v>0</v>
      </c>
      <c r="I23" s="36">
        <v>0</v>
      </c>
      <c r="J23" s="217"/>
      <c r="K23" s="40">
        <v>0</v>
      </c>
    </row>
    <row r="24" spans="1:11" s="41" customFormat="1" ht="10.199999999999999" hidden="1" outlineLevel="2" x14ac:dyDescent="0.3">
      <c r="A24" s="63" t="s">
        <v>2</v>
      </c>
      <c r="B24" s="64">
        <v>0</v>
      </c>
      <c r="C24" s="65">
        <v>0</v>
      </c>
      <c r="D24" s="66">
        <v>0</v>
      </c>
      <c r="E24" s="67">
        <v>0</v>
      </c>
      <c r="F24" s="67">
        <v>0</v>
      </c>
      <c r="G24" s="68"/>
      <c r="H24" s="69">
        <v>0</v>
      </c>
      <c r="I24" s="69">
        <v>0</v>
      </c>
      <c r="J24" s="218"/>
      <c r="K24" s="70">
        <v>0</v>
      </c>
    </row>
    <row r="25" spans="1:11" s="41" customFormat="1" ht="10.199999999999999" hidden="1" outlineLevel="2" x14ac:dyDescent="0.3">
      <c r="A25" s="63" t="s">
        <v>4</v>
      </c>
      <c r="B25" s="64">
        <v>0</v>
      </c>
      <c r="C25" s="65">
        <v>0</v>
      </c>
      <c r="D25" s="66">
        <v>0</v>
      </c>
      <c r="E25" s="67">
        <v>0</v>
      </c>
      <c r="F25" s="67">
        <v>0</v>
      </c>
      <c r="G25" s="68"/>
      <c r="H25" s="69">
        <v>0</v>
      </c>
      <c r="I25" s="69">
        <v>0</v>
      </c>
      <c r="J25" s="218"/>
      <c r="K25" s="70">
        <v>0</v>
      </c>
    </row>
    <row r="26" spans="1:11" s="41" customFormat="1" ht="10.199999999999999" hidden="1" outlineLevel="2" x14ac:dyDescent="0.3">
      <c r="A26" s="79" t="s">
        <v>3</v>
      </c>
      <c r="B26" s="80">
        <v>0</v>
      </c>
      <c r="C26" s="81">
        <v>0</v>
      </c>
      <c r="D26" s="82">
        <v>0</v>
      </c>
      <c r="E26" s="83">
        <v>0</v>
      </c>
      <c r="F26" s="83">
        <v>0</v>
      </c>
      <c r="G26" s="84"/>
      <c r="H26" s="85">
        <v>0</v>
      </c>
      <c r="I26" s="85">
        <v>0</v>
      </c>
      <c r="J26" s="220"/>
      <c r="K26" s="86">
        <v>0</v>
      </c>
    </row>
    <row r="27" spans="1:11" s="41" customFormat="1" ht="10.8" hidden="1" outlineLevel="2" thickBot="1" x14ac:dyDescent="0.35">
      <c r="A27" s="79" t="s">
        <v>10</v>
      </c>
      <c r="B27" s="72">
        <v>0</v>
      </c>
      <c r="C27" s="81">
        <v>0</v>
      </c>
      <c r="D27" s="82">
        <v>0</v>
      </c>
      <c r="E27" s="83">
        <v>0</v>
      </c>
      <c r="F27" s="83">
        <v>0</v>
      </c>
      <c r="G27" s="76"/>
      <c r="H27" s="77">
        <v>0</v>
      </c>
      <c r="I27" s="77">
        <v>0</v>
      </c>
      <c r="J27" s="219"/>
      <c r="K27" s="78">
        <v>0</v>
      </c>
    </row>
    <row r="28" spans="1:11" ht="5.0999999999999996" hidden="1" customHeight="1" outlineLevel="1" thickBot="1" x14ac:dyDescent="0.35">
      <c r="A28" s="20"/>
      <c r="B28" s="21"/>
      <c r="C28" s="56"/>
      <c r="D28" s="57"/>
      <c r="E28" s="57"/>
      <c r="F28" s="22"/>
      <c r="G28" s="57"/>
      <c r="H28" s="22"/>
      <c r="I28" s="22"/>
      <c r="J28" s="22"/>
      <c r="K28" s="23"/>
    </row>
    <row r="29" spans="1:11" s="18" customFormat="1" ht="12" hidden="1" customHeight="1" outlineLevel="1" x14ac:dyDescent="0.3">
      <c r="A29" s="61" t="s">
        <v>15</v>
      </c>
      <c r="B29" s="35">
        <v>0</v>
      </c>
      <c r="C29" s="62">
        <v>0</v>
      </c>
      <c r="D29" s="37">
        <v>0</v>
      </c>
      <c r="E29" s="38">
        <v>0</v>
      </c>
      <c r="F29" s="38">
        <v>0</v>
      </c>
      <c r="G29" s="39"/>
      <c r="H29" s="36">
        <v>0</v>
      </c>
      <c r="I29" s="36">
        <v>0</v>
      </c>
      <c r="J29" s="217"/>
      <c r="K29" s="40">
        <v>0</v>
      </c>
    </row>
    <row r="30" spans="1:11" s="41" customFormat="1" ht="10.199999999999999" hidden="1" outlineLevel="2" x14ac:dyDescent="0.3">
      <c r="A30" s="63" t="s">
        <v>8</v>
      </c>
      <c r="B30" s="64">
        <v>0</v>
      </c>
      <c r="C30" s="65">
        <v>0</v>
      </c>
      <c r="D30" s="66">
        <v>0</v>
      </c>
      <c r="E30" s="67">
        <v>0</v>
      </c>
      <c r="F30" s="67">
        <v>0</v>
      </c>
      <c r="G30" s="68"/>
      <c r="H30" s="69">
        <v>0</v>
      </c>
      <c r="I30" s="69">
        <v>0</v>
      </c>
      <c r="J30" s="218"/>
      <c r="K30" s="70">
        <v>0</v>
      </c>
    </row>
    <row r="31" spans="1:11" s="41" customFormat="1" ht="10.199999999999999" hidden="1" outlineLevel="2" x14ac:dyDescent="0.3">
      <c r="A31" s="63" t="s">
        <v>9</v>
      </c>
      <c r="B31" s="64">
        <v>0</v>
      </c>
      <c r="C31" s="65">
        <v>0</v>
      </c>
      <c r="D31" s="66">
        <v>0</v>
      </c>
      <c r="E31" s="67">
        <v>0</v>
      </c>
      <c r="F31" s="67">
        <v>0</v>
      </c>
      <c r="G31" s="68"/>
      <c r="H31" s="69">
        <v>0</v>
      </c>
      <c r="I31" s="69">
        <v>0</v>
      </c>
      <c r="J31" s="218"/>
      <c r="K31" s="70">
        <v>0</v>
      </c>
    </row>
    <row r="32" spans="1:11" s="41" customFormat="1" ht="10.199999999999999" hidden="1" outlineLevel="2" x14ac:dyDescent="0.3">
      <c r="A32" s="63" t="s">
        <v>39</v>
      </c>
      <c r="B32" s="64">
        <v>0</v>
      </c>
      <c r="C32" s="65">
        <v>0</v>
      </c>
      <c r="D32" s="66">
        <v>0</v>
      </c>
      <c r="E32" s="67">
        <v>0</v>
      </c>
      <c r="F32" s="67">
        <v>0</v>
      </c>
      <c r="G32" s="68"/>
      <c r="H32" s="69">
        <v>0</v>
      </c>
      <c r="I32" s="69">
        <v>0</v>
      </c>
      <c r="J32" s="218"/>
      <c r="K32" s="70">
        <v>0</v>
      </c>
    </row>
    <row r="33" spans="1:11" s="41" customFormat="1" ht="10.8" hidden="1" outlineLevel="2" thickBot="1" x14ac:dyDescent="0.35">
      <c r="A33" s="71" t="s">
        <v>10</v>
      </c>
      <c r="B33" s="72">
        <v>0</v>
      </c>
      <c r="C33" s="73">
        <v>0</v>
      </c>
      <c r="D33" s="74">
        <v>0</v>
      </c>
      <c r="E33" s="75">
        <v>0</v>
      </c>
      <c r="F33" s="75">
        <v>0</v>
      </c>
      <c r="G33" s="76"/>
      <c r="H33" s="77">
        <v>0</v>
      </c>
      <c r="I33" s="77">
        <v>0</v>
      </c>
      <c r="J33" s="219"/>
      <c r="K33" s="78">
        <v>0</v>
      </c>
    </row>
    <row r="34" spans="1:11" s="18" customFormat="1" ht="5.0999999999999996" hidden="1" customHeight="1" outlineLevel="1" thickBot="1" x14ac:dyDescent="0.35">
      <c r="A34" s="20"/>
      <c r="B34" s="21"/>
      <c r="C34" s="56"/>
      <c r="D34" s="57"/>
      <c r="E34" s="57"/>
      <c r="F34" s="22"/>
      <c r="G34" s="57"/>
      <c r="H34" s="22"/>
      <c r="I34" s="22"/>
      <c r="J34" s="22"/>
      <c r="K34" s="23"/>
    </row>
    <row r="35" spans="1:11" s="18" customFormat="1" ht="5.0999999999999996" hidden="1" customHeight="1" outlineLevel="1" thickBot="1" x14ac:dyDescent="0.35">
      <c r="A35" s="20"/>
      <c r="B35" s="21"/>
      <c r="C35" s="56"/>
      <c r="D35" s="57"/>
      <c r="E35" s="57"/>
      <c r="F35" s="22"/>
      <c r="G35" s="57"/>
      <c r="H35" s="22"/>
      <c r="I35" s="22"/>
      <c r="J35" s="22"/>
      <c r="K35" s="23"/>
    </row>
    <row r="36" spans="1:11" s="18" customFormat="1" ht="12" hidden="1" customHeight="1" outlineLevel="1" x14ac:dyDescent="0.3">
      <c r="A36" s="87" t="s">
        <v>16</v>
      </c>
      <c r="B36" s="35">
        <v>0</v>
      </c>
      <c r="C36" s="62">
        <v>0</v>
      </c>
      <c r="D36" s="37">
        <v>0</v>
      </c>
      <c r="E36" s="38">
        <v>0</v>
      </c>
      <c r="F36" s="38">
        <v>0</v>
      </c>
      <c r="G36" s="39"/>
      <c r="H36" s="36">
        <v>0</v>
      </c>
      <c r="I36" s="36">
        <v>0</v>
      </c>
      <c r="J36" s="217"/>
      <c r="K36" s="40">
        <v>0</v>
      </c>
    </row>
    <row r="37" spans="1:11" s="41" customFormat="1" ht="10.199999999999999" hidden="1" outlineLevel="2" x14ac:dyDescent="0.3">
      <c r="A37" s="88" t="s">
        <v>11</v>
      </c>
      <c r="B37" s="64">
        <v>0</v>
      </c>
      <c r="C37" s="65">
        <v>0</v>
      </c>
      <c r="D37" s="66">
        <v>0</v>
      </c>
      <c r="E37" s="67">
        <v>0</v>
      </c>
      <c r="F37" s="67">
        <v>0</v>
      </c>
      <c r="G37" s="68"/>
      <c r="H37" s="69">
        <v>0</v>
      </c>
      <c r="I37" s="69">
        <v>0</v>
      </c>
      <c r="J37" s="218"/>
      <c r="K37" s="70">
        <v>0</v>
      </c>
    </row>
    <row r="38" spans="1:11" s="41" customFormat="1" ht="10.199999999999999" hidden="1" outlineLevel="2" x14ac:dyDescent="0.3">
      <c r="A38" s="88" t="s">
        <v>12</v>
      </c>
      <c r="B38" s="64">
        <v>0</v>
      </c>
      <c r="C38" s="65">
        <v>0</v>
      </c>
      <c r="D38" s="66">
        <v>0</v>
      </c>
      <c r="E38" s="67">
        <v>0</v>
      </c>
      <c r="F38" s="67">
        <v>0</v>
      </c>
      <c r="G38" s="68"/>
      <c r="H38" s="69">
        <v>0</v>
      </c>
      <c r="I38" s="69">
        <v>0</v>
      </c>
      <c r="J38" s="218"/>
      <c r="K38" s="70">
        <v>0</v>
      </c>
    </row>
    <row r="39" spans="1:11" s="41" customFormat="1" ht="10.199999999999999" hidden="1" outlineLevel="2" x14ac:dyDescent="0.3">
      <c r="A39" s="88" t="s">
        <v>13</v>
      </c>
      <c r="B39" s="64">
        <v>0</v>
      </c>
      <c r="C39" s="65">
        <v>0</v>
      </c>
      <c r="D39" s="66">
        <v>0</v>
      </c>
      <c r="E39" s="67">
        <v>0</v>
      </c>
      <c r="F39" s="67">
        <v>0</v>
      </c>
      <c r="G39" s="68"/>
      <c r="H39" s="69">
        <v>0</v>
      </c>
      <c r="I39" s="69">
        <v>0</v>
      </c>
      <c r="J39" s="218"/>
      <c r="K39" s="70">
        <v>0</v>
      </c>
    </row>
    <row r="40" spans="1:11" s="41" customFormat="1" ht="10.8" hidden="1" outlineLevel="2" thickBot="1" x14ac:dyDescent="0.35">
      <c r="A40" s="89" t="s">
        <v>10</v>
      </c>
      <c r="B40" s="72">
        <v>0</v>
      </c>
      <c r="C40" s="73">
        <v>0</v>
      </c>
      <c r="D40" s="74">
        <v>0</v>
      </c>
      <c r="E40" s="75">
        <v>0</v>
      </c>
      <c r="F40" s="75">
        <v>0</v>
      </c>
      <c r="G40" s="76"/>
      <c r="H40" s="77">
        <v>0</v>
      </c>
      <c r="I40" s="77">
        <v>0</v>
      </c>
      <c r="J40" s="219"/>
      <c r="K40" s="78">
        <v>0</v>
      </c>
    </row>
    <row r="41" spans="1:11" s="18" customFormat="1" ht="5.0999999999999996" hidden="1" customHeight="1" outlineLevel="1" thickBot="1" x14ac:dyDescent="0.35">
      <c r="A41" s="20"/>
      <c r="B41" s="21"/>
      <c r="C41" s="56"/>
      <c r="D41" s="57"/>
      <c r="E41" s="57"/>
      <c r="F41" s="22"/>
      <c r="G41" s="57"/>
      <c r="H41" s="22"/>
      <c r="I41" s="22"/>
      <c r="J41" s="22"/>
      <c r="K41" s="23"/>
    </row>
    <row r="42" spans="1:11" s="18" customFormat="1" ht="12" hidden="1" customHeight="1" outlineLevel="1" x14ac:dyDescent="0.3">
      <c r="A42" s="61" t="s">
        <v>22</v>
      </c>
      <c r="B42" s="35">
        <v>0</v>
      </c>
      <c r="C42" s="62">
        <v>0</v>
      </c>
      <c r="D42" s="37">
        <v>0</v>
      </c>
      <c r="E42" s="38">
        <v>0</v>
      </c>
      <c r="F42" s="38">
        <v>0</v>
      </c>
      <c r="G42" s="39"/>
      <c r="H42" s="36">
        <v>0</v>
      </c>
      <c r="I42" s="36">
        <v>0</v>
      </c>
      <c r="J42" s="217"/>
      <c r="K42" s="40">
        <v>0</v>
      </c>
    </row>
    <row r="43" spans="1:11" s="41" customFormat="1" ht="10.199999999999999" hidden="1" outlineLevel="2" x14ac:dyDescent="0.3">
      <c r="A43" s="63" t="s">
        <v>82</v>
      </c>
      <c r="B43" s="64">
        <v>0</v>
      </c>
      <c r="C43" s="65">
        <v>0</v>
      </c>
      <c r="D43" s="66">
        <v>0</v>
      </c>
      <c r="E43" s="67">
        <v>0</v>
      </c>
      <c r="F43" s="67">
        <v>0</v>
      </c>
      <c r="G43" s="68"/>
      <c r="H43" s="69">
        <v>0</v>
      </c>
      <c r="I43" s="69">
        <v>0</v>
      </c>
      <c r="J43" s="218"/>
      <c r="K43" s="70">
        <v>0</v>
      </c>
    </row>
    <row r="44" spans="1:11" s="41" customFormat="1" ht="10.199999999999999" hidden="1" outlineLevel="2" x14ac:dyDescent="0.3">
      <c r="A44" s="63" t="s">
        <v>83</v>
      </c>
      <c r="B44" s="64">
        <v>0</v>
      </c>
      <c r="C44" s="65">
        <v>0</v>
      </c>
      <c r="D44" s="66">
        <v>0</v>
      </c>
      <c r="E44" s="67">
        <v>0</v>
      </c>
      <c r="F44" s="67">
        <v>0</v>
      </c>
      <c r="G44" s="68"/>
      <c r="H44" s="69">
        <v>0</v>
      </c>
      <c r="I44" s="69">
        <v>0</v>
      </c>
      <c r="J44" s="218"/>
      <c r="K44" s="70">
        <v>0</v>
      </c>
    </row>
    <row r="45" spans="1:11" s="41" customFormat="1" ht="10.8" hidden="1" outlineLevel="2" thickBot="1" x14ac:dyDescent="0.35">
      <c r="A45" s="79" t="s">
        <v>84</v>
      </c>
      <c r="B45" s="72">
        <v>0</v>
      </c>
      <c r="C45" s="81">
        <v>0</v>
      </c>
      <c r="D45" s="82">
        <v>0</v>
      </c>
      <c r="E45" s="83">
        <v>0</v>
      </c>
      <c r="F45" s="83">
        <v>0</v>
      </c>
      <c r="G45" s="76"/>
      <c r="H45" s="77">
        <v>0</v>
      </c>
      <c r="I45" s="77">
        <v>0</v>
      </c>
      <c r="J45" s="219"/>
      <c r="K45" s="78">
        <v>0</v>
      </c>
    </row>
    <row r="46" spans="1:11" s="18" customFormat="1" ht="5.0999999999999996" hidden="1" customHeight="1" outlineLevel="1" thickBot="1" x14ac:dyDescent="0.35">
      <c r="A46" s="20"/>
      <c r="B46" s="21"/>
      <c r="C46" s="56"/>
      <c r="D46" s="57"/>
      <c r="E46" s="57"/>
      <c r="F46" s="22"/>
      <c r="G46" s="57"/>
      <c r="H46" s="22"/>
      <c r="I46" s="22"/>
      <c r="J46" s="22"/>
      <c r="K46" s="23"/>
    </row>
    <row r="47" spans="1:11" s="18" customFormat="1" ht="12" hidden="1" customHeight="1" outlineLevel="1" x14ac:dyDescent="0.3">
      <c r="A47" s="61" t="s">
        <v>18</v>
      </c>
      <c r="B47" s="35">
        <v>0</v>
      </c>
      <c r="C47" s="62">
        <v>0</v>
      </c>
      <c r="D47" s="37">
        <v>0</v>
      </c>
      <c r="E47" s="38">
        <v>0</v>
      </c>
      <c r="F47" s="38">
        <v>0</v>
      </c>
      <c r="G47" s="39"/>
      <c r="H47" s="36">
        <v>0</v>
      </c>
      <c r="I47" s="36">
        <v>0</v>
      </c>
      <c r="J47" s="217"/>
      <c r="K47" s="40">
        <v>0</v>
      </c>
    </row>
    <row r="48" spans="1:11" s="41" customFormat="1" ht="10.199999999999999" hidden="1" outlineLevel="2" x14ac:dyDescent="0.3">
      <c r="A48" s="63" t="s">
        <v>17</v>
      </c>
      <c r="B48" s="64">
        <v>0</v>
      </c>
      <c r="C48" s="65">
        <v>0</v>
      </c>
      <c r="D48" s="66">
        <v>0</v>
      </c>
      <c r="E48" s="67">
        <v>0</v>
      </c>
      <c r="F48" s="67">
        <v>0</v>
      </c>
      <c r="G48" s="68"/>
      <c r="H48" s="69">
        <v>0</v>
      </c>
      <c r="I48" s="69">
        <v>0</v>
      </c>
      <c r="J48" s="218"/>
      <c r="K48" s="70">
        <v>0</v>
      </c>
    </row>
    <row r="49" spans="1:11" s="41" customFormat="1" ht="10.199999999999999" hidden="1" outlineLevel="2" x14ac:dyDescent="0.3">
      <c r="A49" s="79" t="s">
        <v>80</v>
      </c>
      <c r="B49" s="64">
        <v>0</v>
      </c>
      <c r="C49" s="65">
        <v>0</v>
      </c>
      <c r="D49" s="66">
        <v>0</v>
      </c>
      <c r="E49" s="67">
        <v>0</v>
      </c>
      <c r="F49" s="67">
        <v>0</v>
      </c>
      <c r="G49" s="68"/>
      <c r="H49" s="69">
        <v>0</v>
      </c>
      <c r="I49" s="69">
        <v>0</v>
      </c>
      <c r="J49" s="218"/>
      <c r="K49" s="70">
        <v>0</v>
      </c>
    </row>
    <row r="50" spans="1:11" s="41" customFormat="1" ht="10.199999999999999" hidden="1" outlineLevel="2" x14ac:dyDescent="0.3">
      <c r="A50" s="90" t="s">
        <v>89</v>
      </c>
      <c r="B50" s="64">
        <v>0</v>
      </c>
      <c r="C50" s="65">
        <v>0</v>
      </c>
      <c r="D50" s="66">
        <v>0</v>
      </c>
      <c r="E50" s="67">
        <v>0</v>
      </c>
      <c r="F50" s="67">
        <v>0</v>
      </c>
      <c r="G50" s="68"/>
      <c r="H50" s="69">
        <v>0</v>
      </c>
      <c r="I50" s="69">
        <v>0</v>
      </c>
      <c r="J50" s="218"/>
      <c r="K50" s="70">
        <v>0</v>
      </c>
    </row>
    <row r="51" spans="1:11" s="41" customFormat="1" ht="10.8" hidden="1" outlineLevel="2" thickBot="1" x14ac:dyDescent="0.35">
      <c r="A51" s="91" t="s">
        <v>90</v>
      </c>
      <c r="B51" s="64">
        <v>0</v>
      </c>
      <c r="C51" s="65">
        <v>0</v>
      </c>
      <c r="D51" s="66">
        <v>0</v>
      </c>
      <c r="E51" s="67">
        <v>0</v>
      </c>
      <c r="F51" s="67">
        <v>0</v>
      </c>
      <c r="G51" s="68"/>
      <c r="H51" s="69">
        <v>0</v>
      </c>
      <c r="I51" s="69">
        <v>0</v>
      </c>
      <c r="J51" s="218"/>
      <c r="K51" s="70">
        <v>0</v>
      </c>
    </row>
    <row r="52" spans="1:11" s="18" customFormat="1" ht="5.0999999999999996" hidden="1" customHeight="1" outlineLevel="1" thickBot="1" x14ac:dyDescent="0.35">
      <c r="A52" s="20"/>
      <c r="B52" s="21"/>
      <c r="C52" s="56"/>
      <c r="D52" s="57"/>
      <c r="E52" s="57"/>
      <c r="F52" s="22"/>
      <c r="G52" s="57"/>
      <c r="H52" s="22"/>
      <c r="I52" s="22"/>
      <c r="J52" s="22"/>
      <c r="K52" s="23"/>
    </row>
    <row r="53" spans="1:11" s="18" customFormat="1" ht="30.6" hidden="1" outlineLevel="1" x14ac:dyDescent="0.3">
      <c r="A53" s="92" t="s">
        <v>81</v>
      </c>
      <c r="B53" s="35">
        <v>0</v>
      </c>
      <c r="C53" s="62">
        <v>0</v>
      </c>
      <c r="D53" s="37">
        <v>0</v>
      </c>
      <c r="E53" s="38">
        <v>0</v>
      </c>
      <c r="F53" s="38">
        <v>0</v>
      </c>
      <c r="G53" s="39"/>
      <c r="H53" s="36">
        <v>0</v>
      </c>
      <c r="I53" s="36">
        <v>0</v>
      </c>
      <c r="J53" s="217"/>
      <c r="K53" s="40">
        <v>0</v>
      </c>
    </row>
    <row r="54" spans="1:11" s="41" customFormat="1" ht="10.199999999999999" hidden="1" outlineLevel="2" x14ac:dyDescent="0.3">
      <c r="A54" s="63" t="s">
        <v>19</v>
      </c>
      <c r="B54" s="64">
        <v>0</v>
      </c>
      <c r="C54" s="65">
        <v>0</v>
      </c>
      <c r="D54" s="66">
        <v>0</v>
      </c>
      <c r="E54" s="67">
        <v>0</v>
      </c>
      <c r="F54" s="67">
        <v>0</v>
      </c>
      <c r="G54" s="68"/>
      <c r="H54" s="69">
        <v>0</v>
      </c>
      <c r="I54" s="69">
        <v>0</v>
      </c>
      <c r="J54" s="218"/>
      <c r="K54" s="70">
        <v>0</v>
      </c>
    </row>
    <row r="55" spans="1:11" s="41" customFormat="1" ht="10.8" hidden="1" outlineLevel="2" thickBot="1" x14ac:dyDescent="0.35">
      <c r="A55" s="79" t="s">
        <v>20</v>
      </c>
      <c r="B55" s="72">
        <v>0</v>
      </c>
      <c r="C55" s="73">
        <v>0</v>
      </c>
      <c r="D55" s="74">
        <v>0</v>
      </c>
      <c r="E55" s="75">
        <v>0</v>
      </c>
      <c r="F55" s="75">
        <v>0</v>
      </c>
      <c r="G55" s="76"/>
      <c r="H55" s="77">
        <v>0</v>
      </c>
      <c r="I55" s="77">
        <v>0</v>
      </c>
      <c r="J55" s="219"/>
      <c r="K55" s="78">
        <v>0</v>
      </c>
    </row>
    <row r="56" spans="1:11" s="18" customFormat="1" ht="5.0999999999999996" hidden="1" customHeight="1" outlineLevel="1" thickBot="1" x14ac:dyDescent="0.35">
      <c r="A56" s="20"/>
      <c r="B56" s="21"/>
      <c r="C56" s="56"/>
      <c r="D56" s="57"/>
      <c r="E56" s="57"/>
      <c r="F56" s="22"/>
      <c r="G56" s="57"/>
      <c r="H56" s="22"/>
      <c r="I56" s="22"/>
      <c r="J56" s="22"/>
      <c r="K56" s="23"/>
    </row>
    <row r="57" spans="1:11" s="41" customFormat="1" ht="11.4" hidden="1" outlineLevel="1" x14ac:dyDescent="0.3">
      <c r="A57" s="61" t="s">
        <v>40</v>
      </c>
      <c r="B57" s="35">
        <v>0</v>
      </c>
      <c r="C57" s="62">
        <v>0</v>
      </c>
      <c r="D57" s="37">
        <v>0</v>
      </c>
      <c r="E57" s="38">
        <v>0</v>
      </c>
      <c r="F57" s="38">
        <v>0</v>
      </c>
      <c r="G57" s="39"/>
      <c r="H57" s="36">
        <v>0</v>
      </c>
      <c r="I57" s="36">
        <v>0</v>
      </c>
      <c r="J57" s="217"/>
      <c r="K57" s="40">
        <v>0</v>
      </c>
    </row>
    <row r="58" spans="1:11" s="41" customFormat="1" ht="10.199999999999999" hidden="1" outlineLevel="2" x14ac:dyDescent="0.3">
      <c r="A58" s="63" t="s">
        <v>41</v>
      </c>
      <c r="B58" s="64">
        <v>0</v>
      </c>
      <c r="C58" s="65">
        <v>0</v>
      </c>
      <c r="D58" s="66">
        <v>0</v>
      </c>
      <c r="E58" s="67">
        <v>0</v>
      </c>
      <c r="F58" s="67">
        <v>0</v>
      </c>
      <c r="G58" s="68"/>
      <c r="H58" s="69">
        <v>0</v>
      </c>
      <c r="I58" s="69">
        <v>0</v>
      </c>
      <c r="J58" s="218"/>
      <c r="K58" s="70">
        <v>0</v>
      </c>
    </row>
    <row r="59" spans="1:11" s="41" customFormat="1" ht="10.199999999999999" hidden="1" outlineLevel="2" x14ac:dyDescent="0.3">
      <c r="A59" s="63" t="s">
        <v>42</v>
      </c>
      <c r="B59" s="64">
        <v>0</v>
      </c>
      <c r="C59" s="65">
        <v>0</v>
      </c>
      <c r="D59" s="66">
        <v>0</v>
      </c>
      <c r="E59" s="67">
        <v>0</v>
      </c>
      <c r="F59" s="67">
        <v>0</v>
      </c>
      <c r="G59" s="68"/>
      <c r="H59" s="69">
        <v>0</v>
      </c>
      <c r="I59" s="69">
        <v>0</v>
      </c>
      <c r="J59" s="218"/>
      <c r="K59" s="70">
        <v>0</v>
      </c>
    </row>
    <row r="60" spans="1:11" s="41" customFormat="1" ht="10.8" hidden="1" outlineLevel="2" thickBot="1" x14ac:dyDescent="0.35">
      <c r="A60" s="79" t="s">
        <v>10</v>
      </c>
      <c r="B60" s="72">
        <v>0</v>
      </c>
      <c r="C60" s="81">
        <v>0</v>
      </c>
      <c r="D60" s="82">
        <v>0</v>
      </c>
      <c r="E60" s="83">
        <v>0</v>
      </c>
      <c r="F60" s="83">
        <v>0</v>
      </c>
      <c r="G60" s="76"/>
      <c r="H60" s="77">
        <v>0</v>
      </c>
      <c r="I60" s="77">
        <v>0</v>
      </c>
      <c r="J60" s="219"/>
      <c r="K60" s="78">
        <v>0</v>
      </c>
    </row>
    <row r="61" spans="1:11" s="18" customFormat="1" ht="5.0999999999999996" hidden="1" customHeight="1" outlineLevel="1" thickBot="1" x14ac:dyDescent="0.35">
      <c r="A61" s="20"/>
      <c r="B61" s="21"/>
      <c r="C61" s="56"/>
      <c r="D61" s="57"/>
      <c r="E61" s="57"/>
      <c r="F61" s="22"/>
      <c r="G61" s="57"/>
      <c r="H61" s="22"/>
      <c r="I61" s="22"/>
      <c r="J61" s="22"/>
      <c r="K61" s="23"/>
    </row>
    <row r="62" spans="1:11" s="18" customFormat="1" collapsed="1" thickBot="1" x14ac:dyDescent="0.35">
      <c r="A62" s="24" t="s">
        <v>33</v>
      </c>
      <c r="B62" s="25">
        <v>0</v>
      </c>
      <c r="C62" s="58">
        <v>0</v>
      </c>
      <c r="D62" s="27">
        <v>0</v>
      </c>
      <c r="E62" s="28">
        <v>0</v>
      </c>
      <c r="F62" s="28">
        <v>0</v>
      </c>
      <c r="G62" s="29">
        <v>0</v>
      </c>
      <c r="H62" s="26">
        <v>0</v>
      </c>
      <c r="I62" s="26">
        <v>0</v>
      </c>
      <c r="J62" s="30">
        <v>0</v>
      </c>
      <c r="K62" s="30">
        <v>0</v>
      </c>
    </row>
    <row r="63" spans="1:11" s="18" customFormat="1" ht="5.0999999999999996" customHeight="1" thickBot="1" x14ac:dyDescent="0.35">
      <c r="A63" s="31"/>
      <c r="B63" s="32"/>
      <c r="C63" s="59"/>
      <c r="D63" s="60"/>
      <c r="E63" s="60"/>
      <c r="F63" s="33"/>
      <c r="G63" s="60"/>
      <c r="H63" s="33"/>
      <c r="I63" s="33"/>
      <c r="J63" s="33"/>
      <c r="K63" s="34"/>
    </row>
    <row r="64" spans="1:11" s="18" customFormat="1" ht="12.6" hidden="1" outlineLevel="1" thickBot="1" x14ac:dyDescent="0.35">
      <c r="A64" s="253" t="s">
        <v>44</v>
      </c>
      <c r="B64" s="254"/>
      <c r="C64" s="254"/>
      <c r="D64" s="254"/>
      <c r="E64" s="254"/>
      <c r="F64" s="254"/>
      <c r="G64" s="254"/>
      <c r="H64" s="254"/>
      <c r="I64" s="254"/>
      <c r="J64" s="254"/>
      <c r="K64" s="255"/>
    </row>
    <row r="65" spans="1:11" s="18" customFormat="1" ht="5.0999999999999996" hidden="1" customHeight="1" outlineLevel="1" thickBot="1" x14ac:dyDescent="0.35">
      <c r="A65" s="31"/>
      <c r="B65" s="32"/>
      <c r="C65" s="59"/>
      <c r="D65" s="60"/>
      <c r="E65" s="60"/>
      <c r="F65" s="33"/>
      <c r="G65" s="60"/>
      <c r="H65" s="33"/>
      <c r="I65" s="33"/>
      <c r="J65" s="33"/>
      <c r="K65" s="34"/>
    </row>
    <row r="66" spans="1:11" s="18" customFormat="1" ht="12" hidden="1" customHeight="1" outlineLevel="1" x14ac:dyDescent="0.3">
      <c r="A66" s="61" t="s">
        <v>21</v>
      </c>
      <c r="B66" s="35">
        <v>0</v>
      </c>
      <c r="C66" s="62">
        <v>0</v>
      </c>
      <c r="D66" s="37">
        <v>0</v>
      </c>
      <c r="E66" s="38">
        <v>0</v>
      </c>
      <c r="F66" s="38">
        <v>0</v>
      </c>
      <c r="G66" s="39"/>
      <c r="H66" s="36">
        <v>0</v>
      </c>
      <c r="I66" s="36">
        <v>0</v>
      </c>
      <c r="J66" s="217"/>
      <c r="K66" s="40">
        <v>0</v>
      </c>
    </row>
    <row r="67" spans="1:11" s="18" customFormat="1" ht="12" hidden="1" customHeight="1" outlineLevel="2" x14ac:dyDescent="0.3">
      <c r="A67" s="63" t="s">
        <v>19</v>
      </c>
      <c r="B67" s="64">
        <v>0</v>
      </c>
      <c r="C67" s="65">
        <v>0</v>
      </c>
      <c r="D67" s="66">
        <v>0</v>
      </c>
      <c r="E67" s="67">
        <v>0</v>
      </c>
      <c r="F67" s="67">
        <v>0</v>
      </c>
      <c r="G67" s="68"/>
      <c r="H67" s="69">
        <v>0</v>
      </c>
      <c r="I67" s="69">
        <v>0</v>
      </c>
      <c r="J67" s="218"/>
      <c r="K67" s="70">
        <v>0</v>
      </c>
    </row>
    <row r="68" spans="1:11" s="18" customFormat="1" ht="12" hidden="1" customHeight="1" outlineLevel="2" thickBot="1" x14ac:dyDescent="0.35">
      <c r="A68" s="71" t="s">
        <v>20</v>
      </c>
      <c r="B68" s="72">
        <v>0</v>
      </c>
      <c r="C68" s="73">
        <v>0</v>
      </c>
      <c r="D68" s="74">
        <v>0</v>
      </c>
      <c r="E68" s="75">
        <v>0</v>
      </c>
      <c r="F68" s="75">
        <v>0</v>
      </c>
      <c r="G68" s="76"/>
      <c r="H68" s="77">
        <v>0</v>
      </c>
      <c r="I68" s="77">
        <v>0</v>
      </c>
      <c r="J68" s="219"/>
      <c r="K68" s="78">
        <v>0</v>
      </c>
    </row>
    <row r="69" spans="1:11" s="18" customFormat="1" ht="5.0999999999999996" hidden="1" customHeight="1" outlineLevel="1" thickBot="1" x14ac:dyDescent="0.35">
      <c r="A69" s="31"/>
      <c r="B69" s="32"/>
      <c r="C69" s="59"/>
      <c r="D69" s="60"/>
      <c r="E69" s="60"/>
      <c r="F69" s="33"/>
      <c r="G69" s="60"/>
      <c r="H69" s="33"/>
      <c r="I69" s="33"/>
      <c r="J69" s="33"/>
      <c r="K69" s="34"/>
    </row>
    <row r="70" spans="1:11" s="18" customFormat="1" ht="12" hidden="1" customHeight="1" outlineLevel="1" x14ac:dyDescent="0.3">
      <c r="A70" s="61" t="s">
        <v>49</v>
      </c>
      <c r="B70" s="35">
        <v>0</v>
      </c>
      <c r="C70" s="62">
        <v>0</v>
      </c>
      <c r="D70" s="37">
        <v>0</v>
      </c>
      <c r="E70" s="38">
        <v>0</v>
      </c>
      <c r="F70" s="38">
        <v>0</v>
      </c>
      <c r="G70" s="39"/>
      <c r="H70" s="36">
        <v>0</v>
      </c>
      <c r="I70" s="36">
        <v>0</v>
      </c>
      <c r="J70" s="217"/>
      <c r="K70" s="40">
        <v>0</v>
      </c>
    </row>
    <row r="71" spans="1:11" s="41" customFormat="1" ht="10.199999999999999" hidden="1" outlineLevel="2" x14ac:dyDescent="0.3">
      <c r="A71" s="63" t="s">
        <v>50</v>
      </c>
      <c r="B71" s="64">
        <v>0</v>
      </c>
      <c r="C71" s="65">
        <v>0</v>
      </c>
      <c r="D71" s="66">
        <v>0</v>
      </c>
      <c r="E71" s="67">
        <v>0</v>
      </c>
      <c r="F71" s="67">
        <v>0</v>
      </c>
      <c r="G71" s="68"/>
      <c r="H71" s="69">
        <v>0</v>
      </c>
      <c r="I71" s="69">
        <v>0</v>
      </c>
      <c r="J71" s="218"/>
      <c r="K71" s="70">
        <v>0</v>
      </c>
    </row>
    <row r="72" spans="1:11" s="41" customFormat="1" ht="10.8" hidden="1" outlineLevel="2" thickBot="1" x14ac:dyDescent="0.35">
      <c r="A72" s="71" t="s">
        <v>51</v>
      </c>
      <c r="B72" s="72">
        <v>0</v>
      </c>
      <c r="C72" s="73">
        <v>0</v>
      </c>
      <c r="D72" s="74">
        <v>0</v>
      </c>
      <c r="E72" s="75">
        <v>0</v>
      </c>
      <c r="F72" s="75">
        <v>0</v>
      </c>
      <c r="G72" s="76"/>
      <c r="H72" s="77">
        <v>0</v>
      </c>
      <c r="I72" s="77">
        <v>0</v>
      </c>
      <c r="J72" s="219"/>
      <c r="K72" s="78">
        <v>0</v>
      </c>
    </row>
    <row r="73" spans="1:11" s="18" customFormat="1" ht="5.0999999999999996" hidden="1" customHeight="1" outlineLevel="1" thickBot="1" x14ac:dyDescent="0.35">
      <c r="A73" s="20"/>
      <c r="B73" s="21"/>
      <c r="C73" s="56"/>
      <c r="D73" s="57"/>
      <c r="E73" s="57"/>
      <c r="F73" s="22"/>
      <c r="G73" s="57"/>
      <c r="H73" s="22"/>
      <c r="I73" s="22"/>
      <c r="J73" s="22"/>
      <c r="K73" s="23"/>
    </row>
    <row r="74" spans="1:11" s="18" customFormat="1" ht="12" hidden="1" customHeight="1" outlineLevel="1" x14ac:dyDescent="0.3">
      <c r="A74" s="61" t="s">
        <v>14</v>
      </c>
      <c r="B74" s="35">
        <v>0</v>
      </c>
      <c r="C74" s="62">
        <v>0</v>
      </c>
      <c r="D74" s="37">
        <v>0</v>
      </c>
      <c r="E74" s="38">
        <v>0</v>
      </c>
      <c r="F74" s="38">
        <v>0</v>
      </c>
      <c r="G74" s="39"/>
      <c r="H74" s="36">
        <v>0</v>
      </c>
      <c r="I74" s="36">
        <v>0</v>
      </c>
      <c r="J74" s="217"/>
      <c r="K74" s="40">
        <v>0</v>
      </c>
    </row>
    <row r="75" spans="1:11" s="41" customFormat="1" ht="10.199999999999999" hidden="1" outlineLevel="2" x14ac:dyDescent="0.3">
      <c r="A75" s="63" t="s">
        <v>2</v>
      </c>
      <c r="B75" s="64">
        <v>0</v>
      </c>
      <c r="C75" s="65">
        <v>0</v>
      </c>
      <c r="D75" s="66">
        <v>0</v>
      </c>
      <c r="E75" s="67">
        <v>0</v>
      </c>
      <c r="F75" s="67">
        <v>0</v>
      </c>
      <c r="G75" s="68"/>
      <c r="H75" s="69">
        <v>0</v>
      </c>
      <c r="I75" s="69">
        <v>0</v>
      </c>
      <c r="J75" s="218"/>
      <c r="K75" s="70">
        <v>0</v>
      </c>
    </row>
    <row r="76" spans="1:11" s="41" customFormat="1" ht="10.199999999999999" hidden="1" outlineLevel="2" x14ac:dyDescent="0.3">
      <c r="A76" s="63" t="s">
        <v>4</v>
      </c>
      <c r="B76" s="64">
        <v>0</v>
      </c>
      <c r="C76" s="65">
        <v>0</v>
      </c>
      <c r="D76" s="66">
        <v>0</v>
      </c>
      <c r="E76" s="67">
        <v>0</v>
      </c>
      <c r="F76" s="67">
        <v>0</v>
      </c>
      <c r="G76" s="68"/>
      <c r="H76" s="69">
        <v>0</v>
      </c>
      <c r="I76" s="69">
        <v>0</v>
      </c>
      <c r="J76" s="218"/>
      <c r="K76" s="70">
        <v>0</v>
      </c>
    </row>
    <row r="77" spans="1:11" s="41" customFormat="1" ht="10.199999999999999" hidden="1" outlineLevel="2" x14ac:dyDescent="0.3">
      <c r="A77" s="79" t="s">
        <v>3</v>
      </c>
      <c r="B77" s="80">
        <v>0</v>
      </c>
      <c r="C77" s="81">
        <v>0</v>
      </c>
      <c r="D77" s="82">
        <v>0</v>
      </c>
      <c r="E77" s="83">
        <v>0</v>
      </c>
      <c r="F77" s="83">
        <v>0</v>
      </c>
      <c r="G77" s="84"/>
      <c r="H77" s="85">
        <v>0</v>
      </c>
      <c r="I77" s="85">
        <v>0</v>
      </c>
      <c r="J77" s="220"/>
      <c r="K77" s="86">
        <v>0</v>
      </c>
    </row>
    <row r="78" spans="1:11" s="41" customFormat="1" ht="10.8" hidden="1" outlineLevel="2" thickBot="1" x14ac:dyDescent="0.35">
      <c r="A78" s="79" t="s">
        <v>10</v>
      </c>
      <c r="B78" s="72">
        <v>0</v>
      </c>
      <c r="C78" s="81">
        <v>0</v>
      </c>
      <c r="D78" s="82">
        <v>0</v>
      </c>
      <c r="E78" s="83">
        <v>0</v>
      </c>
      <c r="F78" s="83">
        <v>0</v>
      </c>
      <c r="G78" s="76"/>
      <c r="H78" s="77">
        <v>0</v>
      </c>
      <c r="I78" s="77">
        <v>0</v>
      </c>
      <c r="J78" s="219"/>
      <c r="K78" s="78">
        <v>0</v>
      </c>
    </row>
    <row r="79" spans="1:11" ht="5.0999999999999996" hidden="1" customHeight="1" outlineLevel="1" thickBot="1" x14ac:dyDescent="0.35">
      <c r="A79" s="20"/>
      <c r="B79" s="21"/>
      <c r="C79" s="56"/>
      <c r="D79" s="57"/>
      <c r="E79" s="57"/>
      <c r="F79" s="22"/>
      <c r="G79" s="57"/>
      <c r="H79" s="22"/>
      <c r="I79" s="22"/>
      <c r="J79" s="22"/>
      <c r="K79" s="23"/>
    </row>
    <row r="80" spans="1:11" s="18" customFormat="1" ht="12" hidden="1" customHeight="1" outlineLevel="1" x14ac:dyDescent="0.3">
      <c r="A80" s="61" t="s">
        <v>15</v>
      </c>
      <c r="B80" s="35">
        <v>0</v>
      </c>
      <c r="C80" s="62">
        <v>0</v>
      </c>
      <c r="D80" s="37">
        <v>0</v>
      </c>
      <c r="E80" s="38">
        <v>0</v>
      </c>
      <c r="F80" s="38">
        <v>0</v>
      </c>
      <c r="G80" s="39"/>
      <c r="H80" s="36">
        <v>0</v>
      </c>
      <c r="I80" s="36">
        <v>0</v>
      </c>
      <c r="J80" s="217"/>
      <c r="K80" s="40">
        <v>0</v>
      </c>
    </row>
    <row r="81" spans="1:11" s="41" customFormat="1" ht="10.199999999999999" hidden="1" outlineLevel="2" x14ac:dyDescent="0.3">
      <c r="A81" s="63" t="s">
        <v>23</v>
      </c>
      <c r="B81" s="64">
        <v>0</v>
      </c>
      <c r="C81" s="65">
        <v>0</v>
      </c>
      <c r="D81" s="66">
        <v>0</v>
      </c>
      <c r="E81" s="67">
        <v>0</v>
      </c>
      <c r="F81" s="67">
        <v>0</v>
      </c>
      <c r="G81" s="68"/>
      <c r="H81" s="69">
        <v>0</v>
      </c>
      <c r="I81" s="69">
        <v>0</v>
      </c>
      <c r="J81" s="218"/>
      <c r="K81" s="70">
        <v>0</v>
      </c>
    </row>
    <row r="82" spans="1:11" s="41" customFormat="1" ht="10.199999999999999" hidden="1" outlineLevel="2" x14ac:dyDescent="0.3">
      <c r="A82" s="63" t="s">
        <v>25</v>
      </c>
      <c r="B82" s="64">
        <v>0</v>
      </c>
      <c r="C82" s="65">
        <v>0</v>
      </c>
      <c r="D82" s="66">
        <v>0</v>
      </c>
      <c r="E82" s="67">
        <v>0</v>
      </c>
      <c r="F82" s="67">
        <v>0</v>
      </c>
      <c r="G82" s="68"/>
      <c r="H82" s="69">
        <v>0</v>
      </c>
      <c r="I82" s="69">
        <v>0</v>
      </c>
      <c r="J82" s="218"/>
      <c r="K82" s="70">
        <v>0</v>
      </c>
    </row>
    <row r="83" spans="1:11" s="41" customFormat="1" ht="10.8" hidden="1" outlineLevel="2" thickBot="1" x14ac:dyDescent="0.35">
      <c r="A83" s="71" t="s">
        <v>10</v>
      </c>
      <c r="B83" s="72">
        <v>0</v>
      </c>
      <c r="C83" s="73">
        <v>0</v>
      </c>
      <c r="D83" s="74">
        <v>0</v>
      </c>
      <c r="E83" s="75">
        <v>0</v>
      </c>
      <c r="F83" s="75">
        <v>0</v>
      </c>
      <c r="G83" s="76"/>
      <c r="H83" s="77">
        <v>0</v>
      </c>
      <c r="I83" s="77">
        <v>0</v>
      </c>
      <c r="J83" s="219"/>
      <c r="K83" s="78">
        <v>0</v>
      </c>
    </row>
    <row r="84" spans="1:11" s="18" customFormat="1" ht="5.0999999999999996" hidden="1" customHeight="1" outlineLevel="1" thickBot="1" x14ac:dyDescent="0.35">
      <c r="A84" s="20"/>
      <c r="B84" s="21"/>
      <c r="C84" s="56"/>
      <c r="D84" s="57"/>
      <c r="E84" s="57"/>
      <c r="F84" s="22"/>
      <c r="G84" s="57"/>
      <c r="H84" s="22"/>
      <c r="I84" s="22"/>
      <c r="J84" s="22"/>
      <c r="K84" s="23"/>
    </row>
    <row r="85" spans="1:11" s="18" customFormat="1" ht="12" hidden="1" customHeight="1" outlineLevel="1" x14ac:dyDescent="0.3">
      <c r="A85" s="93" t="s">
        <v>16</v>
      </c>
      <c r="B85" s="35">
        <v>0</v>
      </c>
      <c r="C85" s="62">
        <v>0</v>
      </c>
      <c r="D85" s="37">
        <v>0</v>
      </c>
      <c r="E85" s="38">
        <v>0</v>
      </c>
      <c r="F85" s="38">
        <v>0</v>
      </c>
      <c r="G85" s="39"/>
      <c r="H85" s="36">
        <v>0</v>
      </c>
      <c r="I85" s="36">
        <v>0</v>
      </c>
      <c r="J85" s="217"/>
      <c r="K85" s="40">
        <v>0</v>
      </c>
    </row>
    <row r="86" spans="1:11" s="41" customFormat="1" ht="10.199999999999999" hidden="1" outlineLevel="2" x14ac:dyDescent="0.3">
      <c r="A86" s="63" t="s">
        <v>11</v>
      </c>
      <c r="B86" s="64">
        <v>0</v>
      </c>
      <c r="C86" s="65">
        <v>0</v>
      </c>
      <c r="D86" s="66">
        <v>0</v>
      </c>
      <c r="E86" s="67">
        <v>0</v>
      </c>
      <c r="F86" s="67">
        <v>0</v>
      </c>
      <c r="G86" s="68"/>
      <c r="H86" s="69">
        <v>0</v>
      </c>
      <c r="I86" s="69">
        <v>0</v>
      </c>
      <c r="J86" s="218"/>
      <c r="K86" s="70">
        <v>0</v>
      </c>
    </row>
    <row r="87" spans="1:11" s="41" customFormat="1" ht="10.199999999999999" hidden="1" outlineLevel="2" x14ac:dyDescent="0.3">
      <c r="A87" s="63" t="s">
        <v>12</v>
      </c>
      <c r="B87" s="64">
        <v>0</v>
      </c>
      <c r="C87" s="65">
        <v>0</v>
      </c>
      <c r="D87" s="66">
        <v>0</v>
      </c>
      <c r="E87" s="67">
        <v>0</v>
      </c>
      <c r="F87" s="67">
        <v>0</v>
      </c>
      <c r="G87" s="68"/>
      <c r="H87" s="69">
        <v>0</v>
      </c>
      <c r="I87" s="69">
        <v>0</v>
      </c>
      <c r="J87" s="218"/>
      <c r="K87" s="70">
        <v>0</v>
      </c>
    </row>
    <row r="88" spans="1:11" s="41" customFormat="1" ht="10.199999999999999" hidden="1" outlineLevel="2" x14ac:dyDescent="0.3">
      <c r="A88" s="63" t="s">
        <v>13</v>
      </c>
      <c r="B88" s="64">
        <v>0</v>
      </c>
      <c r="C88" s="65">
        <v>0</v>
      </c>
      <c r="D88" s="66">
        <v>0</v>
      </c>
      <c r="E88" s="67">
        <v>0</v>
      </c>
      <c r="F88" s="67">
        <v>0</v>
      </c>
      <c r="G88" s="68"/>
      <c r="H88" s="69">
        <v>0</v>
      </c>
      <c r="I88" s="69">
        <v>0</v>
      </c>
      <c r="J88" s="218"/>
      <c r="K88" s="70">
        <v>0</v>
      </c>
    </row>
    <row r="89" spans="1:11" s="41" customFormat="1" ht="10.8" hidden="1" outlineLevel="2" thickBot="1" x14ac:dyDescent="0.35">
      <c r="A89" s="71" t="s">
        <v>10</v>
      </c>
      <c r="B89" s="72">
        <v>0</v>
      </c>
      <c r="C89" s="73">
        <v>0</v>
      </c>
      <c r="D89" s="74">
        <v>0</v>
      </c>
      <c r="E89" s="75">
        <v>0</v>
      </c>
      <c r="F89" s="75">
        <v>0</v>
      </c>
      <c r="G89" s="76"/>
      <c r="H89" s="77">
        <v>0</v>
      </c>
      <c r="I89" s="77">
        <v>0</v>
      </c>
      <c r="J89" s="219"/>
      <c r="K89" s="78">
        <v>0</v>
      </c>
    </row>
    <row r="90" spans="1:11" s="18" customFormat="1" ht="5.0999999999999996" hidden="1" customHeight="1" outlineLevel="1" thickBot="1" x14ac:dyDescent="0.35">
      <c r="A90" s="20"/>
      <c r="B90" s="21"/>
      <c r="C90" s="56"/>
      <c r="D90" s="57"/>
      <c r="E90" s="57"/>
      <c r="F90" s="22"/>
      <c r="G90" s="57"/>
      <c r="H90" s="22"/>
      <c r="I90" s="22"/>
      <c r="J90" s="22"/>
      <c r="K90" s="23"/>
    </row>
    <row r="91" spans="1:11" s="18" customFormat="1" ht="12" hidden="1" customHeight="1" outlineLevel="1" x14ac:dyDescent="0.3">
      <c r="A91" s="61" t="s">
        <v>22</v>
      </c>
      <c r="B91" s="35">
        <v>0</v>
      </c>
      <c r="C91" s="62">
        <v>0</v>
      </c>
      <c r="D91" s="37">
        <v>0</v>
      </c>
      <c r="E91" s="38">
        <v>0</v>
      </c>
      <c r="F91" s="38">
        <v>0</v>
      </c>
      <c r="G91" s="39"/>
      <c r="H91" s="36">
        <v>0</v>
      </c>
      <c r="I91" s="36">
        <v>0</v>
      </c>
      <c r="J91" s="217"/>
      <c r="K91" s="40">
        <v>0</v>
      </c>
    </row>
    <row r="92" spans="1:11" s="41" customFormat="1" ht="10.199999999999999" hidden="1" outlineLevel="2" x14ac:dyDescent="0.3">
      <c r="A92" s="63" t="s">
        <v>82</v>
      </c>
      <c r="B92" s="64">
        <v>0</v>
      </c>
      <c r="C92" s="65">
        <v>0</v>
      </c>
      <c r="D92" s="66">
        <v>0</v>
      </c>
      <c r="E92" s="67">
        <v>0</v>
      </c>
      <c r="F92" s="67">
        <v>0</v>
      </c>
      <c r="G92" s="68"/>
      <c r="H92" s="69">
        <v>0</v>
      </c>
      <c r="I92" s="69">
        <v>0</v>
      </c>
      <c r="J92" s="218"/>
      <c r="K92" s="70">
        <v>0</v>
      </c>
    </row>
    <row r="93" spans="1:11" s="41" customFormat="1" ht="10.199999999999999" hidden="1" outlineLevel="2" x14ac:dyDescent="0.3">
      <c r="A93" s="63" t="s">
        <v>83</v>
      </c>
      <c r="B93" s="64">
        <v>0</v>
      </c>
      <c r="C93" s="65">
        <v>0</v>
      </c>
      <c r="D93" s="66">
        <v>0</v>
      </c>
      <c r="E93" s="67">
        <v>0</v>
      </c>
      <c r="F93" s="67">
        <v>0</v>
      </c>
      <c r="G93" s="68"/>
      <c r="H93" s="69">
        <v>0</v>
      </c>
      <c r="I93" s="69">
        <v>0</v>
      </c>
      <c r="J93" s="218"/>
      <c r="K93" s="70">
        <v>0</v>
      </c>
    </row>
    <row r="94" spans="1:11" s="41" customFormat="1" ht="10.8" hidden="1" outlineLevel="2" thickBot="1" x14ac:dyDescent="0.35">
      <c r="A94" s="79" t="s">
        <v>84</v>
      </c>
      <c r="B94" s="72">
        <v>0</v>
      </c>
      <c r="C94" s="81">
        <v>0</v>
      </c>
      <c r="D94" s="82">
        <v>0</v>
      </c>
      <c r="E94" s="83">
        <v>0</v>
      </c>
      <c r="F94" s="83">
        <v>0</v>
      </c>
      <c r="G94" s="76"/>
      <c r="H94" s="77">
        <v>0</v>
      </c>
      <c r="I94" s="77">
        <v>0</v>
      </c>
      <c r="J94" s="219"/>
      <c r="K94" s="78">
        <v>0</v>
      </c>
    </row>
    <row r="95" spans="1:11" s="18" customFormat="1" ht="5.0999999999999996" hidden="1" customHeight="1" outlineLevel="1" thickBot="1" x14ac:dyDescent="0.35">
      <c r="A95" s="20"/>
      <c r="B95" s="21"/>
      <c r="C95" s="56"/>
      <c r="D95" s="57"/>
      <c r="E95" s="57"/>
      <c r="F95" s="22"/>
      <c r="G95" s="57"/>
      <c r="H95" s="22"/>
      <c r="I95" s="22"/>
      <c r="J95" s="22"/>
      <c r="K95" s="23"/>
    </row>
    <row r="96" spans="1:11" s="18" customFormat="1" ht="12" hidden="1" customHeight="1" outlineLevel="1" x14ac:dyDescent="0.3">
      <c r="A96" s="61" t="s">
        <v>18</v>
      </c>
      <c r="B96" s="35">
        <v>0</v>
      </c>
      <c r="C96" s="62">
        <v>0</v>
      </c>
      <c r="D96" s="37">
        <v>0</v>
      </c>
      <c r="E96" s="38">
        <v>0</v>
      </c>
      <c r="F96" s="38">
        <v>0</v>
      </c>
      <c r="G96" s="39"/>
      <c r="H96" s="36">
        <v>0</v>
      </c>
      <c r="I96" s="36">
        <v>0</v>
      </c>
      <c r="J96" s="217"/>
      <c r="K96" s="40">
        <v>0</v>
      </c>
    </row>
    <row r="97" spans="1:11" s="41" customFormat="1" ht="10.199999999999999" hidden="1" outlineLevel="2" x14ac:dyDescent="0.3">
      <c r="A97" s="63" t="s">
        <v>17</v>
      </c>
      <c r="B97" s="64">
        <v>0</v>
      </c>
      <c r="C97" s="65">
        <v>0</v>
      </c>
      <c r="D97" s="66">
        <v>0</v>
      </c>
      <c r="E97" s="67">
        <v>0</v>
      </c>
      <c r="F97" s="67">
        <v>0</v>
      </c>
      <c r="G97" s="68"/>
      <c r="H97" s="69">
        <v>0</v>
      </c>
      <c r="I97" s="69">
        <v>0</v>
      </c>
      <c r="J97" s="218"/>
      <c r="K97" s="70">
        <v>0</v>
      </c>
    </row>
    <row r="98" spans="1:11" s="41" customFormat="1" ht="10.199999999999999" hidden="1" outlineLevel="2" x14ac:dyDescent="0.3">
      <c r="A98" s="79" t="s">
        <v>80</v>
      </c>
      <c r="B98" s="64">
        <v>0</v>
      </c>
      <c r="C98" s="65">
        <v>0</v>
      </c>
      <c r="D98" s="66">
        <v>0</v>
      </c>
      <c r="E98" s="67">
        <v>0</v>
      </c>
      <c r="F98" s="67">
        <v>0</v>
      </c>
      <c r="G98" s="68"/>
      <c r="H98" s="69">
        <v>0</v>
      </c>
      <c r="I98" s="69">
        <v>0</v>
      </c>
      <c r="J98" s="218"/>
      <c r="K98" s="70">
        <v>0</v>
      </c>
    </row>
    <row r="99" spans="1:11" s="41" customFormat="1" ht="10.199999999999999" hidden="1" outlineLevel="2" x14ac:dyDescent="0.3">
      <c r="A99" s="90" t="s">
        <v>89</v>
      </c>
      <c r="B99" s="64">
        <v>0</v>
      </c>
      <c r="C99" s="65">
        <v>0</v>
      </c>
      <c r="D99" s="66">
        <v>0</v>
      </c>
      <c r="E99" s="67">
        <v>0</v>
      </c>
      <c r="F99" s="67">
        <v>0</v>
      </c>
      <c r="G99" s="68"/>
      <c r="H99" s="69">
        <v>0</v>
      </c>
      <c r="I99" s="69">
        <v>0</v>
      </c>
      <c r="J99" s="218"/>
      <c r="K99" s="70">
        <v>0</v>
      </c>
    </row>
    <row r="100" spans="1:11" s="41" customFormat="1" ht="10.8" hidden="1" outlineLevel="2" thickBot="1" x14ac:dyDescent="0.35">
      <c r="A100" s="91" t="s">
        <v>90</v>
      </c>
      <c r="B100" s="64">
        <v>0</v>
      </c>
      <c r="C100" s="65">
        <v>0</v>
      </c>
      <c r="D100" s="66">
        <v>0</v>
      </c>
      <c r="E100" s="67">
        <v>0</v>
      </c>
      <c r="F100" s="67">
        <v>0</v>
      </c>
      <c r="G100" s="68"/>
      <c r="H100" s="69">
        <v>0</v>
      </c>
      <c r="I100" s="69">
        <v>0</v>
      </c>
      <c r="J100" s="218"/>
      <c r="K100" s="70">
        <v>0</v>
      </c>
    </row>
    <row r="101" spans="1:11" s="18" customFormat="1" ht="5.0999999999999996" hidden="1" customHeight="1" outlineLevel="1" thickBot="1" x14ac:dyDescent="0.35">
      <c r="A101" s="20"/>
      <c r="B101" s="21"/>
      <c r="C101" s="56"/>
      <c r="D101" s="57"/>
      <c r="E101" s="57"/>
      <c r="F101" s="22"/>
      <c r="G101" s="57"/>
      <c r="H101" s="22"/>
      <c r="I101" s="22"/>
      <c r="J101" s="22"/>
      <c r="K101" s="23"/>
    </row>
    <row r="102" spans="1:11" s="18" customFormat="1" ht="30.6" hidden="1" outlineLevel="1" x14ac:dyDescent="0.3">
      <c r="A102" s="92" t="s">
        <v>81</v>
      </c>
      <c r="B102" s="35">
        <v>0</v>
      </c>
      <c r="C102" s="62">
        <v>0</v>
      </c>
      <c r="D102" s="37">
        <v>0</v>
      </c>
      <c r="E102" s="38">
        <v>0</v>
      </c>
      <c r="F102" s="38">
        <v>0</v>
      </c>
      <c r="G102" s="39"/>
      <c r="H102" s="36">
        <v>0</v>
      </c>
      <c r="I102" s="36">
        <v>0</v>
      </c>
      <c r="J102" s="217"/>
      <c r="K102" s="40">
        <v>0</v>
      </c>
    </row>
    <row r="103" spans="1:11" s="41" customFormat="1" ht="10.199999999999999" hidden="1" outlineLevel="2" x14ac:dyDescent="0.3">
      <c r="A103" s="63" t="s">
        <v>19</v>
      </c>
      <c r="B103" s="64">
        <v>0</v>
      </c>
      <c r="C103" s="65">
        <v>0</v>
      </c>
      <c r="D103" s="66">
        <v>0</v>
      </c>
      <c r="E103" s="67">
        <v>0</v>
      </c>
      <c r="F103" s="67">
        <v>0</v>
      </c>
      <c r="G103" s="68"/>
      <c r="H103" s="69">
        <v>0</v>
      </c>
      <c r="I103" s="69">
        <v>0</v>
      </c>
      <c r="J103" s="218"/>
      <c r="K103" s="70">
        <v>0</v>
      </c>
    </row>
    <row r="104" spans="1:11" s="41" customFormat="1" ht="10.8" hidden="1" outlineLevel="2" thickBot="1" x14ac:dyDescent="0.35">
      <c r="A104" s="79" t="s">
        <v>20</v>
      </c>
      <c r="B104" s="72">
        <v>0</v>
      </c>
      <c r="C104" s="73"/>
      <c r="D104" s="74">
        <v>0</v>
      </c>
      <c r="E104" s="75">
        <v>0</v>
      </c>
      <c r="F104" s="75">
        <v>0</v>
      </c>
      <c r="G104" s="76"/>
      <c r="H104" s="77">
        <v>0</v>
      </c>
      <c r="I104" s="77">
        <v>0</v>
      </c>
      <c r="J104" s="219"/>
      <c r="K104" s="78">
        <v>0</v>
      </c>
    </row>
    <row r="105" spans="1:11" s="18" customFormat="1" ht="5.0999999999999996" hidden="1" customHeight="1" outlineLevel="1" thickBot="1" x14ac:dyDescent="0.35">
      <c r="A105" s="20"/>
      <c r="B105" s="21"/>
      <c r="C105" s="56"/>
      <c r="D105" s="57"/>
      <c r="E105" s="57"/>
      <c r="F105" s="22"/>
      <c r="G105" s="57"/>
      <c r="H105" s="22"/>
      <c r="I105" s="22"/>
      <c r="J105" s="22"/>
      <c r="K105" s="23"/>
    </row>
    <row r="106" spans="1:11" s="41" customFormat="1" ht="11.4" hidden="1" outlineLevel="1" x14ac:dyDescent="0.3">
      <c r="A106" s="61" t="s">
        <v>40</v>
      </c>
      <c r="B106" s="35">
        <v>0</v>
      </c>
      <c r="C106" s="62">
        <v>0</v>
      </c>
      <c r="D106" s="37">
        <v>0</v>
      </c>
      <c r="E106" s="38">
        <v>0</v>
      </c>
      <c r="F106" s="38">
        <v>0</v>
      </c>
      <c r="G106" s="39"/>
      <c r="H106" s="36">
        <v>0</v>
      </c>
      <c r="I106" s="36">
        <v>0</v>
      </c>
      <c r="J106" s="217"/>
      <c r="K106" s="40">
        <v>0</v>
      </c>
    </row>
    <row r="107" spans="1:11" s="41" customFormat="1" ht="10.199999999999999" hidden="1" outlineLevel="2" x14ac:dyDescent="0.3">
      <c r="A107" s="63" t="s">
        <v>41</v>
      </c>
      <c r="B107" s="64">
        <v>0</v>
      </c>
      <c r="C107" s="65">
        <v>0</v>
      </c>
      <c r="D107" s="66">
        <v>0</v>
      </c>
      <c r="E107" s="67">
        <v>0</v>
      </c>
      <c r="F107" s="67">
        <v>0</v>
      </c>
      <c r="G107" s="68"/>
      <c r="H107" s="69">
        <v>0</v>
      </c>
      <c r="I107" s="69">
        <v>0</v>
      </c>
      <c r="J107" s="218"/>
      <c r="K107" s="70">
        <v>0</v>
      </c>
    </row>
    <row r="108" spans="1:11" s="41" customFormat="1" ht="10.199999999999999" hidden="1" outlineLevel="2" x14ac:dyDescent="0.3">
      <c r="A108" s="63" t="s">
        <v>42</v>
      </c>
      <c r="B108" s="64">
        <v>0</v>
      </c>
      <c r="C108" s="65">
        <v>0</v>
      </c>
      <c r="D108" s="66">
        <v>0</v>
      </c>
      <c r="E108" s="67">
        <v>0</v>
      </c>
      <c r="F108" s="67">
        <v>0</v>
      </c>
      <c r="G108" s="68"/>
      <c r="H108" s="69">
        <v>0</v>
      </c>
      <c r="I108" s="69">
        <v>0</v>
      </c>
      <c r="J108" s="218"/>
      <c r="K108" s="70">
        <v>0</v>
      </c>
    </row>
    <row r="109" spans="1:11" s="41" customFormat="1" ht="10.8" hidden="1" outlineLevel="2" thickBot="1" x14ac:dyDescent="0.35">
      <c r="A109" s="79" t="s">
        <v>10</v>
      </c>
      <c r="B109" s="72">
        <v>0</v>
      </c>
      <c r="C109" s="81">
        <v>0</v>
      </c>
      <c r="D109" s="82">
        <v>0</v>
      </c>
      <c r="E109" s="83">
        <v>0</v>
      </c>
      <c r="F109" s="83">
        <v>0</v>
      </c>
      <c r="G109" s="76"/>
      <c r="H109" s="77">
        <v>0</v>
      </c>
      <c r="I109" s="77">
        <v>0</v>
      </c>
      <c r="J109" s="219"/>
      <c r="K109" s="78">
        <v>0</v>
      </c>
    </row>
    <row r="110" spans="1:11" s="18" customFormat="1" ht="5.0999999999999996" hidden="1" customHeight="1" outlineLevel="1" thickBot="1" x14ac:dyDescent="0.35">
      <c r="A110" s="20"/>
      <c r="B110" s="21"/>
      <c r="C110" s="56"/>
      <c r="D110" s="57"/>
      <c r="E110" s="57"/>
      <c r="F110" s="22"/>
      <c r="G110" s="57"/>
      <c r="H110" s="22"/>
      <c r="I110" s="22"/>
      <c r="J110" s="22"/>
      <c r="K110" s="23"/>
    </row>
    <row r="111" spans="1:11" s="18" customFormat="1" collapsed="1" thickBot="1" x14ac:dyDescent="0.35">
      <c r="A111" s="24" t="s">
        <v>28</v>
      </c>
      <c r="B111" s="25">
        <v>0</v>
      </c>
      <c r="C111" s="58">
        <v>0</v>
      </c>
      <c r="D111" s="27">
        <v>0</v>
      </c>
      <c r="E111" s="28">
        <v>0</v>
      </c>
      <c r="F111" s="28">
        <v>0</v>
      </c>
      <c r="G111" s="29">
        <v>0</v>
      </c>
      <c r="H111" s="26">
        <v>0</v>
      </c>
      <c r="I111" s="26">
        <v>0</v>
      </c>
      <c r="J111" s="30">
        <v>0</v>
      </c>
      <c r="K111" s="30">
        <v>0</v>
      </c>
    </row>
    <row r="112" spans="1:11" s="18" customFormat="1" ht="5.0999999999999996" customHeight="1" thickBot="1" x14ac:dyDescent="0.35">
      <c r="A112" s="31"/>
      <c r="B112" s="32"/>
      <c r="C112" s="59"/>
      <c r="D112" s="60"/>
      <c r="E112" s="60"/>
      <c r="F112" s="33"/>
      <c r="G112" s="60"/>
      <c r="H112" s="33"/>
      <c r="I112" s="33"/>
      <c r="J112" s="33"/>
      <c r="K112" s="34"/>
    </row>
    <row r="113" spans="1:11" s="18" customFormat="1" ht="12.6" outlineLevel="1" thickBot="1" x14ac:dyDescent="0.35">
      <c r="A113" s="253" t="s">
        <v>27</v>
      </c>
      <c r="B113" s="254"/>
      <c r="C113" s="254"/>
      <c r="D113" s="254"/>
      <c r="E113" s="254"/>
      <c r="F113" s="254"/>
      <c r="G113" s="254"/>
      <c r="H113" s="254"/>
      <c r="I113" s="254"/>
      <c r="J113" s="254"/>
      <c r="K113" s="255"/>
    </row>
    <row r="114" spans="1:11" s="18" customFormat="1" ht="5.0999999999999996" customHeight="1" outlineLevel="1" thickBot="1" x14ac:dyDescent="0.35">
      <c r="A114" s="31"/>
      <c r="B114" s="32"/>
      <c r="C114" s="59"/>
      <c r="D114" s="60"/>
      <c r="E114" s="60"/>
      <c r="F114" s="33"/>
      <c r="G114" s="60"/>
      <c r="H114" s="33"/>
      <c r="I114" s="33"/>
      <c r="J114" s="33"/>
      <c r="K114" s="34"/>
    </row>
    <row r="115" spans="1:11" s="18" customFormat="1" ht="12" customHeight="1" outlineLevel="1" x14ac:dyDescent="0.3">
      <c r="A115" s="61" t="s">
        <v>21</v>
      </c>
      <c r="B115" s="167">
        <f>SUBTOTAL(9,B116:B117)</f>
        <v>1</v>
      </c>
      <c r="C115" s="167">
        <f t="shared" ref="C115:F115" si="0">SUBTOTAL(9,C116:C117)</f>
        <v>400000</v>
      </c>
      <c r="D115" s="167">
        <f t="shared" si="0"/>
        <v>234602.48</v>
      </c>
      <c r="E115" s="167">
        <f t="shared" si="0"/>
        <v>111700.39000000001</v>
      </c>
      <c r="F115" s="167">
        <f t="shared" si="0"/>
        <v>746302.87</v>
      </c>
      <c r="G115" s="242">
        <f>F115/B115</f>
        <v>746302.87</v>
      </c>
      <c r="H115" s="243">
        <f t="shared" ref="H115" si="1">SUBTOTAL(9,H116:H117)</f>
        <v>395333.68</v>
      </c>
      <c r="I115" s="243">
        <f t="shared" ref="I115" si="2">SUBTOTAL(9,I116:I117)</f>
        <v>63770.59</v>
      </c>
      <c r="J115" s="174">
        <f t="shared" ref="J115:K115" si="3">SUBTOTAL(9,J116:J117)</f>
        <v>0</v>
      </c>
      <c r="K115" s="174">
        <f t="shared" si="3"/>
        <v>0</v>
      </c>
    </row>
    <row r="116" spans="1:11" s="18" customFormat="1" ht="12" customHeight="1" outlineLevel="2" x14ac:dyDescent="0.3">
      <c r="A116" s="63" t="s">
        <v>19</v>
      </c>
      <c r="B116" s="168">
        <v>0</v>
      </c>
      <c r="C116" s="168">
        <v>0</v>
      </c>
      <c r="D116" s="168">
        <v>0</v>
      </c>
      <c r="E116" s="168">
        <v>0</v>
      </c>
      <c r="F116" s="168">
        <v>0</v>
      </c>
      <c r="G116" s="244"/>
      <c r="H116" s="245">
        <v>0</v>
      </c>
      <c r="I116" s="245">
        <v>0</v>
      </c>
      <c r="J116" s="177">
        <v>0</v>
      </c>
      <c r="K116" s="177">
        <v>0</v>
      </c>
    </row>
    <row r="117" spans="1:11" s="18" customFormat="1" ht="12" customHeight="1" outlineLevel="2" thickBot="1" x14ac:dyDescent="0.35">
      <c r="A117" s="71" t="s">
        <v>20</v>
      </c>
      <c r="B117" s="169">
        <v>1</v>
      </c>
      <c r="C117" s="170">
        <v>400000</v>
      </c>
      <c r="D117" s="171">
        <v>234602.48</v>
      </c>
      <c r="E117" s="171">
        <v>111700.39000000001</v>
      </c>
      <c r="F117" s="170">
        <f>SUM(C117:E117)</f>
        <v>746302.87</v>
      </c>
      <c r="G117" s="246">
        <f>F117/B117</f>
        <v>746302.87</v>
      </c>
      <c r="H117" s="247">
        <v>395333.68</v>
      </c>
      <c r="I117" s="247">
        <v>63770.59</v>
      </c>
      <c r="J117" s="180">
        <v>0</v>
      </c>
      <c r="K117" s="180">
        <v>0</v>
      </c>
    </row>
    <row r="118" spans="1:11" s="18" customFormat="1" ht="5.0999999999999996" customHeight="1" outlineLevel="1" thickBot="1" x14ac:dyDescent="0.35">
      <c r="A118" s="31"/>
      <c r="B118" s="32"/>
      <c r="C118" s="59"/>
      <c r="D118" s="60"/>
      <c r="E118" s="60"/>
      <c r="F118" s="33"/>
      <c r="G118" s="181"/>
      <c r="H118" s="182"/>
      <c r="I118" s="182"/>
      <c r="J118" s="182"/>
      <c r="K118" s="183"/>
    </row>
    <row r="119" spans="1:11" s="18" customFormat="1" ht="12" customHeight="1" outlineLevel="1" x14ac:dyDescent="0.3">
      <c r="A119" s="61" t="s">
        <v>49</v>
      </c>
      <c r="B119" s="167">
        <f t="shared" ref="B119:C119" si="4">SUBTOTAL(9,B120:B121)</f>
        <v>1</v>
      </c>
      <c r="C119" s="167">
        <f t="shared" si="4"/>
        <v>400000</v>
      </c>
      <c r="D119" s="167">
        <f t="shared" ref="D119" si="5">SUBTOTAL(9,D120:D121)</f>
        <v>234602.48</v>
      </c>
      <c r="E119" s="167">
        <f t="shared" ref="E119" si="6">SUBTOTAL(9,E120:E121)</f>
        <v>111700.39000000001</v>
      </c>
      <c r="F119" s="167">
        <f t="shared" ref="F119" si="7">SUBTOTAL(9,F120:F121)</f>
        <v>746302.87</v>
      </c>
      <c r="G119" s="242">
        <f>F119/B119</f>
        <v>746302.87</v>
      </c>
      <c r="H119" s="243">
        <f t="shared" ref="H119" si="8">SUBTOTAL(9,H120:H121)</f>
        <v>395333.68</v>
      </c>
      <c r="I119" s="243">
        <f t="shared" ref="I119" si="9">SUBTOTAL(9,I120:I121)</f>
        <v>63770.59</v>
      </c>
      <c r="J119" s="174">
        <f t="shared" ref="J119:K119" si="10">SUBTOTAL(9,J120:J121)</f>
        <v>0</v>
      </c>
      <c r="K119" s="174">
        <f t="shared" si="10"/>
        <v>0</v>
      </c>
    </row>
    <row r="120" spans="1:11" s="41" customFormat="1" outlineLevel="2" x14ac:dyDescent="0.3">
      <c r="A120" s="63" t="s">
        <v>50</v>
      </c>
      <c r="B120" s="187">
        <v>1</v>
      </c>
      <c r="C120" s="195">
        <v>400000</v>
      </c>
      <c r="D120" s="195">
        <v>234602.48</v>
      </c>
      <c r="E120" s="195">
        <v>111700.39000000001</v>
      </c>
      <c r="F120" s="195">
        <f>SUM(C120:E120)</f>
        <v>746302.87</v>
      </c>
      <c r="G120" s="248">
        <f>F120/B120</f>
        <v>746302.87</v>
      </c>
      <c r="H120" s="248">
        <v>395333.68</v>
      </c>
      <c r="I120" s="248">
        <v>63770.59</v>
      </c>
      <c r="J120" s="194">
        <v>0</v>
      </c>
      <c r="K120" s="194">
        <v>0</v>
      </c>
    </row>
    <row r="121" spans="1:11" s="41" customFormat="1" ht="10.8" outlineLevel="2" thickBot="1" x14ac:dyDescent="0.35">
      <c r="A121" s="71" t="s">
        <v>51</v>
      </c>
      <c r="B121" s="72">
        <v>0</v>
      </c>
      <c r="C121" s="196">
        <v>0</v>
      </c>
      <c r="D121" s="197">
        <v>0</v>
      </c>
      <c r="E121" s="198">
        <v>0</v>
      </c>
      <c r="F121" s="198">
        <v>0</v>
      </c>
      <c r="G121" s="249">
        <v>0</v>
      </c>
      <c r="H121" s="250">
        <v>0</v>
      </c>
      <c r="I121" s="250">
        <v>0</v>
      </c>
      <c r="J121" s="192">
        <v>0</v>
      </c>
      <c r="K121" s="192">
        <v>0</v>
      </c>
    </row>
    <row r="122" spans="1:11" s="18" customFormat="1" ht="5.0999999999999996" customHeight="1" outlineLevel="1" thickBot="1" x14ac:dyDescent="0.35">
      <c r="A122" s="20"/>
      <c r="B122" s="21"/>
      <c r="C122" s="56"/>
      <c r="D122" s="57"/>
      <c r="E122" s="57"/>
      <c r="F122" s="22"/>
      <c r="G122" s="251"/>
      <c r="H122" s="252"/>
      <c r="I122" s="252"/>
      <c r="J122" s="185"/>
      <c r="K122" s="186"/>
    </row>
    <row r="123" spans="1:11" s="18" customFormat="1" ht="12" customHeight="1" outlineLevel="1" x14ac:dyDescent="0.3">
      <c r="A123" s="61" t="s">
        <v>14</v>
      </c>
      <c r="B123" s="172">
        <f>SUBTOTAL(9,B124:B127)</f>
        <v>1</v>
      </c>
      <c r="C123" s="172">
        <f>SUBTOTAL(9,C124:C127)</f>
        <v>400000</v>
      </c>
      <c r="D123" s="172">
        <f>SUBTOTAL(9,D124:D127)</f>
        <v>234602.48</v>
      </c>
      <c r="E123" s="172">
        <f>SUBTOTAL(9,E124:E127)</f>
        <v>111700.39000000001</v>
      </c>
      <c r="F123" s="172">
        <f>SUBTOTAL(9,F124:F127)</f>
        <v>746302.87</v>
      </c>
      <c r="G123" s="242">
        <f>F123/B123</f>
        <v>746302.87</v>
      </c>
      <c r="H123" s="243">
        <f>SUBTOTAL(9,H124:H127)</f>
        <v>395333.68</v>
      </c>
      <c r="I123" s="243">
        <f t="shared" ref="I123:K123" si="11">SUBTOTAL(9,I124:I127)</f>
        <v>63770.59</v>
      </c>
      <c r="J123" s="174">
        <f t="shared" ref="J123" si="12">SUBTOTAL(9,J124:J127)</f>
        <v>0</v>
      </c>
      <c r="K123" s="174">
        <f t="shared" si="11"/>
        <v>0</v>
      </c>
    </row>
    <row r="124" spans="1:11" s="41" customFormat="1" ht="10.199999999999999" outlineLevel="2" x14ac:dyDescent="0.3">
      <c r="A124" s="63" t="s">
        <v>2</v>
      </c>
      <c r="B124" s="64">
        <v>0</v>
      </c>
      <c r="C124" s="65">
        <v>0</v>
      </c>
      <c r="D124" s="66">
        <v>0</v>
      </c>
      <c r="E124" s="67">
        <v>0</v>
      </c>
      <c r="F124" s="67">
        <v>0</v>
      </c>
      <c r="G124" s="244">
        <v>0</v>
      </c>
      <c r="H124" s="245">
        <v>0</v>
      </c>
      <c r="I124" s="245">
        <v>0</v>
      </c>
      <c r="J124" s="177">
        <v>0</v>
      </c>
      <c r="K124" s="177">
        <v>0</v>
      </c>
    </row>
    <row r="125" spans="1:11" s="41" customFormat="1" ht="10.199999999999999" outlineLevel="2" x14ac:dyDescent="0.3">
      <c r="A125" s="63" t="s">
        <v>4</v>
      </c>
      <c r="B125" s="187">
        <v>0</v>
      </c>
      <c r="C125" s="193">
        <v>0</v>
      </c>
      <c r="D125" s="66">
        <v>0</v>
      </c>
      <c r="E125" s="66">
        <v>0</v>
      </c>
      <c r="F125" s="66">
        <v>0</v>
      </c>
      <c r="G125" s="248">
        <v>0</v>
      </c>
      <c r="H125" s="248">
        <v>0</v>
      </c>
      <c r="I125" s="248">
        <v>0</v>
      </c>
      <c r="J125" s="194">
        <v>0</v>
      </c>
      <c r="K125" s="194">
        <v>0</v>
      </c>
    </row>
    <row r="126" spans="1:11" s="41" customFormat="1" outlineLevel="2" x14ac:dyDescent="0.3">
      <c r="A126" s="79" t="s">
        <v>3</v>
      </c>
      <c r="B126" s="188">
        <v>1</v>
      </c>
      <c r="C126" s="195">
        <v>400000</v>
      </c>
      <c r="D126" s="195">
        <v>234602.48</v>
      </c>
      <c r="E126" s="195">
        <v>111700.39000000001</v>
      </c>
      <c r="F126" s="195">
        <f>SUM(C126:E126)</f>
        <v>746302.87</v>
      </c>
      <c r="G126" s="248">
        <f>F126/B126</f>
        <v>746302.87</v>
      </c>
      <c r="H126" s="248">
        <v>395333.68</v>
      </c>
      <c r="I126" s="248">
        <v>63770.59</v>
      </c>
      <c r="J126" s="194">
        <v>0</v>
      </c>
      <c r="K126" s="194">
        <v>0</v>
      </c>
    </row>
    <row r="127" spans="1:11" s="41" customFormat="1" ht="10.8" outlineLevel="2" thickBot="1" x14ac:dyDescent="0.35">
      <c r="A127" s="79" t="s">
        <v>10</v>
      </c>
      <c r="B127" s="72">
        <v>0</v>
      </c>
      <c r="C127" s="189">
        <v>0</v>
      </c>
      <c r="D127" s="190">
        <v>0</v>
      </c>
      <c r="E127" s="191">
        <v>0</v>
      </c>
      <c r="F127" s="191">
        <v>0</v>
      </c>
      <c r="G127" s="249">
        <v>0</v>
      </c>
      <c r="H127" s="250">
        <v>0</v>
      </c>
      <c r="I127" s="250">
        <v>0</v>
      </c>
      <c r="J127" s="192">
        <v>0</v>
      </c>
      <c r="K127" s="192">
        <v>0</v>
      </c>
    </row>
    <row r="128" spans="1:11" ht="5.0999999999999996" customHeight="1" outlineLevel="1" thickBot="1" x14ac:dyDescent="0.35">
      <c r="A128" s="20"/>
      <c r="B128" s="21"/>
      <c r="C128" s="56"/>
      <c r="D128" s="57"/>
      <c r="E128" s="57"/>
      <c r="F128" s="22"/>
      <c r="G128" s="251"/>
      <c r="H128" s="252"/>
      <c r="I128" s="252"/>
      <c r="J128" s="185"/>
      <c r="K128" s="186"/>
    </row>
    <row r="129" spans="1:11" s="18" customFormat="1" ht="11.4" outlineLevel="1" x14ac:dyDescent="0.3">
      <c r="A129" s="61" t="s">
        <v>29</v>
      </c>
      <c r="B129" s="172">
        <f>SUBTOTAL(9,B130:B133)</f>
        <v>1</v>
      </c>
      <c r="C129" s="172">
        <f t="shared" ref="C129:F129" si="13">SUBTOTAL(9,C130:C133)</f>
        <v>400000</v>
      </c>
      <c r="D129" s="172">
        <f t="shared" si="13"/>
        <v>234602.48</v>
      </c>
      <c r="E129" s="172">
        <f t="shared" si="13"/>
        <v>111700.39000000001</v>
      </c>
      <c r="F129" s="172">
        <f t="shared" si="13"/>
        <v>746302.87</v>
      </c>
      <c r="G129" s="242">
        <f>F129/B129</f>
        <v>746302.87</v>
      </c>
      <c r="H129" s="243">
        <f>SUBTOTAL(9,H130:H133)</f>
        <v>395333.68</v>
      </c>
      <c r="I129" s="243">
        <f t="shared" ref="I129:K129" si="14">SUBTOTAL(9,I130:I133)</f>
        <v>63770.59</v>
      </c>
      <c r="J129" s="174">
        <f t="shared" ref="J129" si="15">SUBTOTAL(9,J130:J133)</f>
        <v>0</v>
      </c>
      <c r="K129" s="174">
        <f t="shared" si="14"/>
        <v>0</v>
      </c>
    </row>
    <row r="130" spans="1:11" s="41" customFormat="1" ht="10.199999999999999" outlineLevel="2" x14ac:dyDescent="0.3">
      <c r="A130" s="63" t="s">
        <v>30</v>
      </c>
      <c r="B130" s="64">
        <v>0</v>
      </c>
      <c r="C130" s="65">
        <v>0</v>
      </c>
      <c r="D130" s="66">
        <v>0</v>
      </c>
      <c r="E130" s="67">
        <v>0</v>
      </c>
      <c r="F130" s="67">
        <v>0</v>
      </c>
      <c r="G130" s="244">
        <v>0</v>
      </c>
      <c r="H130" s="245">
        <v>0</v>
      </c>
      <c r="I130" s="245">
        <v>0</v>
      </c>
      <c r="J130" s="177">
        <v>0</v>
      </c>
      <c r="K130" s="177">
        <v>0</v>
      </c>
    </row>
    <row r="131" spans="1:11" s="41" customFormat="1" outlineLevel="2" x14ac:dyDescent="0.3">
      <c r="A131" s="63" t="s">
        <v>31</v>
      </c>
      <c r="B131" s="188">
        <v>1</v>
      </c>
      <c r="C131" s="195">
        <v>400000</v>
      </c>
      <c r="D131" s="195">
        <v>234602.48</v>
      </c>
      <c r="E131" s="195">
        <v>111700.39000000001</v>
      </c>
      <c r="F131" s="195">
        <f>SUM(C131:E131)</f>
        <v>746302.87</v>
      </c>
      <c r="G131" s="248">
        <f>F131/B131</f>
        <v>746302.87</v>
      </c>
      <c r="H131" s="248">
        <v>395333.68</v>
      </c>
      <c r="I131" s="248">
        <v>63770.59</v>
      </c>
      <c r="J131" s="194">
        <v>0</v>
      </c>
      <c r="K131" s="194">
        <v>0</v>
      </c>
    </row>
    <row r="132" spans="1:11" s="41" customFormat="1" ht="10.199999999999999" outlineLevel="2" x14ac:dyDescent="0.3">
      <c r="A132" s="63" t="s">
        <v>32</v>
      </c>
      <c r="B132" s="187">
        <v>0</v>
      </c>
      <c r="C132" s="193">
        <v>0</v>
      </c>
      <c r="D132" s="66">
        <v>0</v>
      </c>
      <c r="E132" s="66">
        <v>0</v>
      </c>
      <c r="F132" s="66">
        <v>0</v>
      </c>
      <c r="G132" s="248">
        <v>0</v>
      </c>
      <c r="H132" s="248">
        <v>0</v>
      </c>
      <c r="I132" s="248">
        <v>0</v>
      </c>
      <c r="J132" s="194">
        <v>0</v>
      </c>
      <c r="K132" s="194">
        <v>0</v>
      </c>
    </row>
    <row r="133" spans="1:11" s="41" customFormat="1" ht="10.8" outlineLevel="2" thickBot="1" x14ac:dyDescent="0.35">
      <c r="A133" s="71" t="s">
        <v>10</v>
      </c>
      <c r="B133" s="72">
        <v>0</v>
      </c>
      <c r="C133" s="73">
        <v>0</v>
      </c>
      <c r="D133" s="74">
        <v>0</v>
      </c>
      <c r="E133" s="75">
        <v>0</v>
      </c>
      <c r="F133" s="75">
        <v>0</v>
      </c>
      <c r="G133" s="178">
        <v>0</v>
      </c>
      <c r="H133" s="179">
        <v>0</v>
      </c>
      <c r="I133" s="179">
        <v>0</v>
      </c>
      <c r="J133" s="180">
        <v>0</v>
      </c>
      <c r="K133" s="180">
        <v>0</v>
      </c>
    </row>
    <row r="134" spans="1:11" s="18" customFormat="1" ht="5.0999999999999996" customHeight="1" outlineLevel="1" thickBot="1" x14ac:dyDescent="0.35">
      <c r="A134" s="20"/>
      <c r="B134" s="21"/>
      <c r="C134" s="56"/>
      <c r="D134" s="57"/>
      <c r="E134" s="57"/>
      <c r="F134" s="22"/>
      <c r="G134" s="184">
        <v>0</v>
      </c>
      <c r="H134" s="185"/>
      <c r="I134" s="185"/>
      <c r="J134" s="185"/>
      <c r="K134" s="186"/>
    </row>
    <row r="135" spans="1:11" s="18" customFormat="1" ht="12" customHeight="1" outlineLevel="1" x14ac:dyDescent="0.3">
      <c r="A135" s="93" t="s">
        <v>16</v>
      </c>
      <c r="B135" s="172">
        <f>SUBTOTAL(9,B136:B139)</f>
        <v>0</v>
      </c>
      <c r="C135" s="172">
        <f t="shared" ref="C135:F135" si="16">SUBTOTAL(9,C136:C139)</f>
        <v>0</v>
      </c>
      <c r="D135" s="172">
        <f t="shared" si="16"/>
        <v>0</v>
      </c>
      <c r="E135" s="172">
        <f t="shared" si="16"/>
        <v>0</v>
      </c>
      <c r="F135" s="172">
        <f t="shared" si="16"/>
        <v>0</v>
      </c>
      <c r="G135" s="173">
        <v>0</v>
      </c>
      <c r="H135" s="174">
        <f t="shared" ref="H135" si="17">SUBTOTAL(9,H136:H137)</f>
        <v>0</v>
      </c>
      <c r="I135" s="174">
        <f t="shared" ref="I135" si="18">SUBTOTAL(9,I136:I137)</f>
        <v>0</v>
      </c>
      <c r="J135" s="174">
        <f t="shared" ref="J135:K135" si="19">SUBTOTAL(9,J136:J137)</f>
        <v>0</v>
      </c>
      <c r="K135" s="174">
        <f t="shared" si="19"/>
        <v>0</v>
      </c>
    </row>
    <row r="136" spans="1:11" s="41" customFormat="1" ht="10.199999999999999" outlineLevel="2" x14ac:dyDescent="0.3">
      <c r="A136" s="63" t="s">
        <v>11</v>
      </c>
      <c r="B136" s="64">
        <v>0</v>
      </c>
      <c r="C136" s="65">
        <v>0</v>
      </c>
      <c r="D136" s="66">
        <v>0</v>
      </c>
      <c r="E136" s="67">
        <v>0</v>
      </c>
      <c r="F136" s="67">
        <v>0</v>
      </c>
      <c r="G136" s="175">
        <v>0</v>
      </c>
      <c r="H136" s="176">
        <v>0</v>
      </c>
      <c r="I136" s="176">
        <v>0</v>
      </c>
      <c r="J136" s="177">
        <v>0</v>
      </c>
      <c r="K136" s="177">
        <v>0</v>
      </c>
    </row>
    <row r="137" spans="1:11" s="41" customFormat="1" ht="10.199999999999999" outlineLevel="2" x14ac:dyDescent="0.3">
      <c r="A137" s="63" t="s">
        <v>12</v>
      </c>
      <c r="B137" s="64">
        <v>0</v>
      </c>
      <c r="C137" s="65">
        <v>0</v>
      </c>
      <c r="D137" s="66">
        <v>0</v>
      </c>
      <c r="E137" s="67">
        <v>0</v>
      </c>
      <c r="F137" s="67">
        <v>0</v>
      </c>
      <c r="G137" s="175">
        <v>0</v>
      </c>
      <c r="H137" s="176">
        <v>0</v>
      </c>
      <c r="I137" s="176">
        <v>0</v>
      </c>
      <c r="J137" s="177">
        <v>0</v>
      </c>
      <c r="K137" s="177">
        <v>0</v>
      </c>
    </row>
    <row r="138" spans="1:11" s="41" customFormat="1" ht="10.199999999999999" outlineLevel="2" x14ac:dyDescent="0.3">
      <c r="A138" s="63" t="s">
        <v>13</v>
      </c>
      <c r="B138" s="64">
        <v>0</v>
      </c>
      <c r="C138" s="65">
        <v>0</v>
      </c>
      <c r="D138" s="66">
        <v>0</v>
      </c>
      <c r="E138" s="67">
        <v>0</v>
      </c>
      <c r="F138" s="67">
        <v>0</v>
      </c>
      <c r="G138" s="175">
        <v>0</v>
      </c>
      <c r="H138" s="176">
        <v>0</v>
      </c>
      <c r="I138" s="176">
        <v>0</v>
      </c>
      <c r="J138" s="177">
        <v>0</v>
      </c>
      <c r="K138" s="177">
        <v>0</v>
      </c>
    </row>
    <row r="139" spans="1:11" s="41" customFormat="1" ht="10.8" outlineLevel="2" thickBot="1" x14ac:dyDescent="0.35">
      <c r="A139" s="71" t="s">
        <v>10</v>
      </c>
      <c r="B139" s="72">
        <v>0</v>
      </c>
      <c r="C139" s="73">
        <v>0</v>
      </c>
      <c r="D139" s="74">
        <v>0</v>
      </c>
      <c r="E139" s="75">
        <v>0</v>
      </c>
      <c r="F139" s="75">
        <v>0</v>
      </c>
      <c r="G139" s="178">
        <v>0</v>
      </c>
      <c r="H139" s="179">
        <v>0</v>
      </c>
      <c r="I139" s="179">
        <v>0</v>
      </c>
      <c r="J139" s="180">
        <v>0</v>
      </c>
      <c r="K139" s="180">
        <v>0</v>
      </c>
    </row>
    <row r="140" spans="1:11" s="18" customFormat="1" ht="5.0999999999999996" customHeight="1" outlineLevel="1" thickBot="1" x14ac:dyDescent="0.35">
      <c r="A140" s="20"/>
      <c r="B140" s="21"/>
      <c r="C140" s="56"/>
      <c r="D140" s="57"/>
      <c r="E140" s="57"/>
      <c r="F140" s="22"/>
      <c r="G140" s="184"/>
      <c r="H140" s="185"/>
      <c r="I140" s="185"/>
      <c r="J140" s="185"/>
      <c r="K140" s="186"/>
    </row>
    <row r="141" spans="1:11" s="18" customFormat="1" ht="12" customHeight="1" outlineLevel="1" x14ac:dyDescent="0.3">
      <c r="A141" s="61" t="s">
        <v>22</v>
      </c>
      <c r="B141" s="172">
        <f>SUBTOTAL(9,B142:B145)</f>
        <v>1</v>
      </c>
      <c r="C141" s="172">
        <f t="shared" ref="C141:F141" si="20">SUBTOTAL(9,C142:C145)</f>
        <v>400000</v>
      </c>
      <c r="D141" s="172">
        <f t="shared" si="20"/>
        <v>234602.48</v>
      </c>
      <c r="E141" s="172">
        <f t="shared" si="20"/>
        <v>111700.39000000001</v>
      </c>
      <c r="F141" s="172">
        <f t="shared" si="20"/>
        <v>746302.87</v>
      </c>
      <c r="G141" s="242">
        <f>F141/B141</f>
        <v>746302.87</v>
      </c>
      <c r="H141" s="243">
        <f t="shared" ref="H141" si="21">SUBTOTAL(9,H142:H143)</f>
        <v>395333.68</v>
      </c>
      <c r="I141" s="243">
        <f t="shared" ref="I141" si="22">SUBTOTAL(9,I142:I143)</f>
        <v>63770.59</v>
      </c>
      <c r="J141" s="174">
        <f t="shared" ref="J141:K141" si="23">SUBTOTAL(9,J142:J143)</f>
        <v>0</v>
      </c>
      <c r="K141" s="174">
        <f t="shared" si="23"/>
        <v>0</v>
      </c>
    </row>
    <row r="142" spans="1:11" s="41" customFormat="1" ht="10.199999999999999" outlineLevel="2" x14ac:dyDescent="0.3">
      <c r="A142" s="63" t="s">
        <v>82</v>
      </c>
      <c r="B142" s="64">
        <v>0</v>
      </c>
      <c r="C142" s="65">
        <v>0</v>
      </c>
      <c r="D142" s="66">
        <v>0</v>
      </c>
      <c r="E142" s="67">
        <v>0</v>
      </c>
      <c r="F142" s="67">
        <v>0</v>
      </c>
      <c r="G142" s="248">
        <v>0</v>
      </c>
      <c r="H142" s="245">
        <v>0</v>
      </c>
      <c r="I142" s="245">
        <v>0</v>
      </c>
      <c r="J142" s="177">
        <v>0</v>
      </c>
      <c r="K142" s="177">
        <v>0</v>
      </c>
    </row>
    <row r="143" spans="1:11" s="41" customFormat="1" outlineLevel="2" x14ac:dyDescent="0.3">
      <c r="A143" s="63" t="s">
        <v>83</v>
      </c>
      <c r="B143" s="64">
        <v>1</v>
      </c>
      <c r="C143" s="65">
        <v>400000</v>
      </c>
      <c r="D143" s="66">
        <v>234602.48</v>
      </c>
      <c r="E143" s="67">
        <v>111700.39000000001</v>
      </c>
      <c r="F143" s="201">
        <f>SUM(C143:E143)</f>
        <v>746302.87</v>
      </c>
      <c r="G143" s="244">
        <f>F143/B143</f>
        <v>746302.87</v>
      </c>
      <c r="H143" s="245">
        <v>395333.68</v>
      </c>
      <c r="I143" s="245">
        <v>63770.59</v>
      </c>
      <c r="J143" s="177">
        <v>0</v>
      </c>
      <c r="K143" s="177">
        <v>0</v>
      </c>
    </row>
    <row r="144" spans="1:11" s="41" customFormat="1" ht="12.6" outlineLevel="2" thickBot="1" x14ac:dyDescent="0.35">
      <c r="A144" s="79" t="s">
        <v>84</v>
      </c>
      <c r="B144" s="188" t="s">
        <v>171</v>
      </c>
      <c r="C144" s="195">
        <v>0</v>
      </c>
      <c r="D144" s="195">
        <v>0</v>
      </c>
      <c r="E144" s="195">
        <v>0</v>
      </c>
      <c r="F144" s="195">
        <v>0</v>
      </c>
      <c r="G144" s="249">
        <v>0</v>
      </c>
      <c r="H144" s="245">
        <v>0</v>
      </c>
      <c r="I144" s="245">
        <v>0</v>
      </c>
      <c r="J144" s="177">
        <v>0</v>
      </c>
      <c r="K144" s="177">
        <v>0</v>
      </c>
    </row>
    <row r="145" spans="1:11" s="18" customFormat="1" ht="5.0999999999999996" customHeight="1" outlineLevel="1" thickBot="1" x14ac:dyDescent="0.35">
      <c r="A145" s="20"/>
      <c r="B145" s="21"/>
      <c r="C145" s="56"/>
      <c r="D145" s="57"/>
      <c r="E145" s="57"/>
      <c r="F145" s="22"/>
      <c r="G145" s="251"/>
      <c r="H145" s="252"/>
      <c r="I145" s="252"/>
      <c r="J145" s="185"/>
      <c r="K145" s="186"/>
    </row>
    <row r="146" spans="1:11" s="18" customFormat="1" ht="12" customHeight="1" outlineLevel="1" x14ac:dyDescent="0.3">
      <c r="A146" s="61" t="s">
        <v>18</v>
      </c>
      <c r="B146" s="172">
        <f>SUBTOTAL(9,B147:B150)</f>
        <v>1</v>
      </c>
      <c r="C146" s="172">
        <f t="shared" ref="C146:F146" si="24">SUBTOTAL(9,C147:C150)</f>
        <v>400000</v>
      </c>
      <c r="D146" s="172">
        <f t="shared" si="24"/>
        <v>234602.48</v>
      </c>
      <c r="E146" s="172">
        <f t="shared" si="24"/>
        <v>111700.39000000001</v>
      </c>
      <c r="F146" s="172">
        <f t="shared" si="24"/>
        <v>746302.87</v>
      </c>
      <c r="G146" s="242">
        <f>F146/B146</f>
        <v>746302.87</v>
      </c>
      <c r="H146" s="243">
        <f t="shared" ref="H146" si="25">SUBTOTAL(9,H147:H148)</f>
        <v>0</v>
      </c>
      <c r="I146" s="243">
        <f t="shared" ref="I146" si="26">SUBTOTAL(9,I147:I148)</f>
        <v>0</v>
      </c>
      <c r="J146" s="174">
        <f t="shared" ref="J146:K146" si="27">SUBTOTAL(9,J147:J148)</f>
        <v>0</v>
      </c>
      <c r="K146" s="174">
        <f t="shared" si="27"/>
        <v>0</v>
      </c>
    </row>
    <row r="147" spans="1:11" s="41" customFormat="1" ht="10.199999999999999" outlineLevel="2" x14ac:dyDescent="0.3">
      <c r="A147" s="63" t="s">
        <v>17</v>
      </c>
      <c r="B147" s="64">
        <v>0</v>
      </c>
      <c r="C147" s="65">
        <v>0</v>
      </c>
      <c r="D147" s="66">
        <v>0</v>
      </c>
      <c r="E147" s="67">
        <v>0</v>
      </c>
      <c r="F147" s="67">
        <v>0</v>
      </c>
      <c r="G147" s="248">
        <v>0</v>
      </c>
      <c r="H147" s="245">
        <v>0</v>
      </c>
      <c r="I147" s="245">
        <v>0</v>
      </c>
      <c r="J147" s="177">
        <v>0</v>
      </c>
      <c r="K147" s="177">
        <v>0</v>
      </c>
    </row>
    <row r="148" spans="1:11" s="41" customFormat="1" ht="10.199999999999999" outlineLevel="2" x14ac:dyDescent="0.3">
      <c r="A148" s="79" t="s">
        <v>80</v>
      </c>
      <c r="B148" s="64">
        <v>0</v>
      </c>
      <c r="C148" s="65">
        <v>0</v>
      </c>
      <c r="D148" s="66">
        <v>0</v>
      </c>
      <c r="E148" s="67">
        <v>0</v>
      </c>
      <c r="F148" s="67">
        <v>0</v>
      </c>
      <c r="G148" s="248">
        <v>0</v>
      </c>
      <c r="H148" s="245">
        <v>0</v>
      </c>
      <c r="I148" s="245">
        <v>0</v>
      </c>
      <c r="J148" s="177">
        <v>0</v>
      </c>
      <c r="K148" s="177">
        <v>0</v>
      </c>
    </row>
    <row r="149" spans="1:11" s="41" customFormat="1" outlineLevel="2" x14ac:dyDescent="0.3">
      <c r="A149" s="90" t="s">
        <v>89</v>
      </c>
      <c r="B149" s="64">
        <v>1</v>
      </c>
      <c r="C149" s="195">
        <v>400000</v>
      </c>
      <c r="D149" s="195">
        <v>234602.48</v>
      </c>
      <c r="E149" s="195">
        <v>111700.39000000001</v>
      </c>
      <c r="F149" s="195">
        <f>SUM(C149:E149)</f>
        <v>746302.87</v>
      </c>
      <c r="G149" s="248">
        <f>F149/B149</f>
        <v>746302.87</v>
      </c>
      <c r="H149" s="245">
        <v>395333.68</v>
      </c>
      <c r="I149" s="245">
        <v>63770.59</v>
      </c>
      <c r="J149" s="177">
        <v>0</v>
      </c>
      <c r="K149" s="177">
        <v>0</v>
      </c>
    </row>
    <row r="150" spans="1:11" s="41" customFormat="1" ht="10.8" outlineLevel="2" thickBot="1" x14ac:dyDescent="0.35">
      <c r="A150" s="91" t="s">
        <v>90</v>
      </c>
      <c r="B150" s="72">
        <v>0</v>
      </c>
      <c r="C150" s="73">
        <v>0</v>
      </c>
      <c r="D150" s="74">
        <v>0</v>
      </c>
      <c r="E150" s="75">
        <v>0</v>
      </c>
      <c r="F150" s="75">
        <v>0</v>
      </c>
      <c r="G150" s="249">
        <v>0</v>
      </c>
      <c r="H150" s="247">
        <v>0</v>
      </c>
      <c r="I150" s="247">
        <v>0</v>
      </c>
      <c r="J150" s="180">
        <v>0</v>
      </c>
      <c r="K150" s="180">
        <v>0</v>
      </c>
    </row>
    <row r="151" spans="1:11" s="18" customFormat="1" ht="5.0999999999999996" customHeight="1" outlineLevel="1" thickBot="1" x14ac:dyDescent="0.35">
      <c r="A151" s="20"/>
      <c r="B151" s="21"/>
      <c r="C151" s="56"/>
      <c r="D151" s="57"/>
      <c r="E151" s="57"/>
      <c r="F151" s="22"/>
      <c r="G151" s="251"/>
      <c r="H151" s="252"/>
      <c r="I151" s="252"/>
      <c r="J151" s="185"/>
      <c r="K151" s="186"/>
    </row>
    <row r="152" spans="1:11" s="18" customFormat="1" ht="30.6" outlineLevel="1" x14ac:dyDescent="0.3">
      <c r="A152" s="92" t="s">
        <v>81</v>
      </c>
      <c r="B152" s="172">
        <f>SUBTOTAL(9,B153:B156)</f>
        <v>1</v>
      </c>
      <c r="C152" s="172">
        <f t="shared" ref="C152:F152" si="28">SUBTOTAL(9,C153:C156)</f>
        <v>400000</v>
      </c>
      <c r="D152" s="172">
        <f t="shared" si="28"/>
        <v>234602.48</v>
      </c>
      <c r="E152" s="172">
        <f t="shared" si="28"/>
        <v>111700.39000000001</v>
      </c>
      <c r="F152" s="172">
        <f t="shared" si="28"/>
        <v>746302.87</v>
      </c>
      <c r="G152" s="242">
        <f>F152/B152</f>
        <v>746302.87</v>
      </c>
      <c r="H152" s="243">
        <f t="shared" ref="H152" si="29">SUBTOTAL(9,H153:H154)</f>
        <v>395333.68</v>
      </c>
      <c r="I152" s="243">
        <f t="shared" ref="I152" si="30">SUBTOTAL(9,I153:I154)</f>
        <v>63770.59</v>
      </c>
      <c r="J152" s="174">
        <f t="shared" ref="J152:K152" si="31">SUBTOTAL(9,J153:J154)</f>
        <v>0</v>
      </c>
      <c r="K152" s="174">
        <f t="shared" si="31"/>
        <v>0</v>
      </c>
    </row>
    <row r="153" spans="1:11" s="41" customFormat="1" ht="10.199999999999999" outlineLevel="2" x14ac:dyDescent="0.3">
      <c r="A153" s="63" t="s">
        <v>19</v>
      </c>
      <c r="B153" s="64">
        <v>0</v>
      </c>
      <c r="C153" s="65">
        <v>0</v>
      </c>
      <c r="D153" s="66">
        <v>0</v>
      </c>
      <c r="E153" s="67">
        <v>0</v>
      </c>
      <c r="F153" s="67">
        <v>0</v>
      </c>
      <c r="G153" s="248">
        <v>0</v>
      </c>
      <c r="H153" s="245">
        <v>0</v>
      </c>
      <c r="I153" s="245">
        <v>0</v>
      </c>
      <c r="J153" s="177">
        <v>0</v>
      </c>
      <c r="K153" s="177">
        <v>0</v>
      </c>
    </row>
    <row r="154" spans="1:11" s="41" customFormat="1" ht="12.6" outlineLevel="2" thickBot="1" x14ac:dyDescent="0.35">
      <c r="A154" s="79" t="s">
        <v>20</v>
      </c>
      <c r="B154" s="64">
        <v>1</v>
      </c>
      <c r="C154" s="195">
        <v>400000</v>
      </c>
      <c r="D154" s="195">
        <v>234602.48</v>
      </c>
      <c r="E154" s="195">
        <v>111700.39000000001</v>
      </c>
      <c r="F154" s="195">
        <f>SUM(C154:E154)</f>
        <v>746302.87</v>
      </c>
      <c r="G154" s="249">
        <f>F154/B154</f>
        <v>746302.87</v>
      </c>
      <c r="H154" s="247">
        <v>395333.68</v>
      </c>
      <c r="I154" s="247">
        <v>63770.59</v>
      </c>
      <c r="J154" s="180">
        <v>0</v>
      </c>
      <c r="K154" s="180">
        <v>0</v>
      </c>
    </row>
    <row r="155" spans="1:11" s="18" customFormat="1" ht="6.6" customHeight="1" outlineLevel="1" thickBot="1" x14ac:dyDescent="0.35">
      <c r="A155" s="20"/>
      <c r="B155" s="21"/>
      <c r="C155" s="200"/>
      <c r="D155" s="200"/>
      <c r="E155" s="200"/>
      <c r="F155" s="200"/>
      <c r="G155" s="184"/>
      <c r="H155" s="185"/>
      <c r="I155" s="185"/>
      <c r="J155" s="185"/>
      <c r="K155" s="186"/>
    </row>
    <row r="156" spans="1:11" s="41" customFormat="1" ht="11.4" outlineLevel="1" x14ac:dyDescent="0.3">
      <c r="A156" s="61" t="s">
        <v>40</v>
      </c>
      <c r="B156" s="172">
        <f>SUBTOTAL(9,B157:B160)</f>
        <v>0</v>
      </c>
      <c r="C156" s="172">
        <f t="shared" ref="C156:F156" si="32">SUBTOTAL(9,C157:C160)</f>
        <v>0</v>
      </c>
      <c r="D156" s="172">
        <f t="shared" si="32"/>
        <v>0</v>
      </c>
      <c r="E156" s="172">
        <f t="shared" si="32"/>
        <v>0</v>
      </c>
      <c r="F156" s="172">
        <f t="shared" si="32"/>
        <v>0</v>
      </c>
      <c r="G156" s="232">
        <v>0</v>
      </c>
      <c r="H156" s="174">
        <f t="shared" ref="H156" si="33">SUBTOTAL(9,H157:H158)</f>
        <v>0</v>
      </c>
      <c r="I156" s="174">
        <f t="shared" ref="I156" si="34">SUBTOTAL(9,I157:I158)</f>
        <v>0</v>
      </c>
      <c r="J156" s="174">
        <f t="shared" ref="J156:K156" si="35">SUBTOTAL(9,J157:J158)</f>
        <v>0</v>
      </c>
      <c r="K156" s="174">
        <f t="shared" si="35"/>
        <v>0</v>
      </c>
    </row>
    <row r="157" spans="1:11" s="41" customFormat="1" ht="10.199999999999999" outlineLevel="2" x14ac:dyDescent="0.3">
      <c r="A157" s="63" t="s">
        <v>41</v>
      </c>
      <c r="B157" s="64">
        <v>0</v>
      </c>
      <c r="C157" s="65">
        <v>0</v>
      </c>
      <c r="D157" s="66">
        <v>0</v>
      </c>
      <c r="E157" s="67">
        <v>0</v>
      </c>
      <c r="F157" s="67">
        <v>0</v>
      </c>
      <c r="G157" s="175">
        <v>0</v>
      </c>
      <c r="H157" s="176">
        <v>0</v>
      </c>
      <c r="I157" s="176">
        <v>0</v>
      </c>
      <c r="J157" s="177">
        <v>0</v>
      </c>
      <c r="K157" s="177">
        <v>0</v>
      </c>
    </row>
    <row r="158" spans="1:11" s="41" customFormat="1" outlineLevel="2" x14ac:dyDescent="0.3">
      <c r="A158" s="63" t="s">
        <v>42</v>
      </c>
      <c r="B158" s="64">
        <v>0</v>
      </c>
      <c r="C158" s="65">
        <v>0</v>
      </c>
      <c r="D158" s="66">
        <v>0</v>
      </c>
      <c r="E158" s="67">
        <v>0</v>
      </c>
      <c r="F158" s="195">
        <f>SUM(C158:E158)</f>
        <v>0</v>
      </c>
      <c r="G158" s="194">
        <v>0</v>
      </c>
      <c r="H158" s="176">
        <v>0</v>
      </c>
      <c r="I158" s="176">
        <v>0</v>
      </c>
      <c r="J158" s="177">
        <v>0</v>
      </c>
      <c r="K158" s="177">
        <v>0</v>
      </c>
    </row>
    <row r="159" spans="1:11" s="41" customFormat="1" ht="10.8" outlineLevel="2" thickBot="1" x14ac:dyDescent="0.35">
      <c r="A159" s="79" t="s">
        <v>10</v>
      </c>
      <c r="B159" s="72">
        <v>0</v>
      </c>
      <c r="C159" s="81">
        <v>0</v>
      </c>
      <c r="D159" s="82">
        <v>0</v>
      </c>
      <c r="E159" s="83">
        <v>0</v>
      </c>
      <c r="F159" s="83">
        <v>0</v>
      </c>
      <c r="G159" s="199">
        <v>0</v>
      </c>
      <c r="H159" s="179">
        <v>0</v>
      </c>
      <c r="I159" s="179">
        <v>0</v>
      </c>
      <c r="J159" s="180">
        <v>0</v>
      </c>
      <c r="K159" s="180">
        <v>0</v>
      </c>
    </row>
    <row r="160" spans="1:11" s="18" customFormat="1" ht="5.0999999999999996" customHeight="1" outlineLevel="1" thickBot="1" x14ac:dyDescent="0.35">
      <c r="A160" s="20"/>
      <c r="B160" s="21"/>
      <c r="C160" s="56"/>
      <c r="D160" s="57"/>
      <c r="E160" s="57"/>
      <c r="F160" s="22"/>
      <c r="G160" s="57"/>
      <c r="H160" s="22"/>
      <c r="I160" s="22"/>
      <c r="J160" s="22"/>
      <c r="K160" s="23"/>
    </row>
    <row r="161" spans="1:11" s="18" customFormat="1" ht="12" customHeight="1" thickBot="1" x14ac:dyDescent="0.35">
      <c r="A161" s="24" t="s">
        <v>35</v>
      </c>
      <c r="B161" s="25">
        <v>0</v>
      </c>
      <c r="C161" s="58">
        <v>0</v>
      </c>
      <c r="D161" s="27">
        <v>0</v>
      </c>
      <c r="E161" s="28">
        <v>0</v>
      </c>
      <c r="F161" s="28">
        <v>0</v>
      </c>
      <c r="G161" s="29">
        <v>0</v>
      </c>
      <c r="H161" s="26">
        <v>0</v>
      </c>
      <c r="I161" s="26">
        <v>0</v>
      </c>
      <c r="J161" s="30">
        <v>0</v>
      </c>
      <c r="K161" s="30">
        <v>0</v>
      </c>
    </row>
    <row r="162" spans="1:11" s="18" customFormat="1" ht="5.0999999999999996" customHeight="1" thickBot="1" x14ac:dyDescent="0.35">
      <c r="A162" s="31"/>
      <c r="B162" s="32"/>
      <c r="C162" s="59"/>
      <c r="D162" s="60"/>
      <c r="E162" s="60"/>
      <c r="F162" s="33"/>
      <c r="G162" s="60"/>
      <c r="H162" s="33"/>
      <c r="I162" s="33"/>
      <c r="J162" s="33"/>
      <c r="K162" s="34"/>
    </row>
    <row r="163" spans="1:11" s="18" customFormat="1" ht="12.6" hidden="1" outlineLevel="1" thickBot="1" x14ac:dyDescent="0.35">
      <c r="A163" s="253" t="s">
        <v>34</v>
      </c>
      <c r="B163" s="254"/>
      <c r="C163" s="254"/>
      <c r="D163" s="254"/>
      <c r="E163" s="254"/>
      <c r="F163" s="254"/>
      <c r="G163" s="254"/>
      <c r="H163" s="254"/>
      <c r="I163" s="254"/>
      <c r="J163" s="254"/>
      <c r="K163" s="255"/>
    </row>
    <row r="164" spans="1:11" s="18" customFormat="1" ht="5.0999999999999996" hidden="1" customHeight="1" outlineLevel="1" thickBot="1" x14ac:dyDescent="0.35">
      <c r="A164" s="31"/>
      <c r="B164" s="32"/>
      <c r="C164" s="59"/>
      <c r="D164" s="60"/>
      <c r="E164" s="60"/>
      <c r="F164" s="33"/>
      <c r="G164" s="60"/>
      <c r="H164" s="33"/>
      <c r="I164" s="33"/>
      <c r="J164" s="33"/>
      <c r="K164" s="34"/>
    </row>
    <row r="165" spans="1:11" s="18" customFormat="1" ht="12" hidden="1" customHeight="1" outlineLevel="1" x14ac:dyDescent="0.3">
      <c r="A165" s="61" t="s">
        <v>21</v>
      </c>
      <c r="B165" s="35">
        <v>0</v>
      </c>
      <c r="C165" s="62">
        <v>0</v>
      </c>
      <c r="D165" s="37">
        <v>0</v>
      </c>
      <c r="E165" s="38">
        <v>0</v>
      </c>
      <c r="F165" s="40">
        <v>0</v>
      </c>
      <c r="G165" s="39" t="e">
        <v>#DIV/0!</v>
      </c>
      <c r="H165" s="36">
        <v>0</v>
      </c>
      <c r="I165" s="36">
        <v>0</v>
      </c>
      <c r="J165" s="217"/>
      <c r="K165" s="40">
        <v>0</v>
      </c>
    </row>
    <row r="166" spans="1:11" s="18" customFormat="1" ht="12" hidden="1" customHeight="1" outlineLevel="2" x14ac:dyDescent="0.3">
      <c r="A166" s="63" t="s">
        <v>19</v>
      </c>
      <c r="B166" s="105">
        <v>0</v>
      </c>
      <c r="C166" s="107">
        <v>0</v>
      </c>
      <c r="D166" s="103">
        <v>0</v>
      </c>
      <c r="E166" s="104">
        <v>0</v>
      </c>
      <c r="F166" s="106">
        <v>0</v>
      </c>
      <c r="G166" s="68"/>
      <c r="H166" s="69">
        <v>0</v>
      </c>
      <c r="I166" s="69">
        <v>0</v>
      </c>
      <c r="J166" s="218"/>
      <c r="K166" s="70">
        <v>0</v>
      </c>
    </row>
    <row r="167" spans="1:11" s="18" customFormat="1" ht="12" hidden="1" customHeight="1" outlineLevel="2" thickBot="1" x14ac:dyDescent="0.35">
      <c r="A167" s="71" t="s">
        <v>20</v>
      </c>
      <c r="B167" s="105">
        <v>0</v>
      </c>
      <c r="C167" s="102">
        <v>0</v>
      </c>
      <c r="D167" s="103">
        <v>0</v>
      </c>
      <c r="E167" s="104">
        <v>0</v>
      </c>
      <c r="F167" s="104">
        <v>0</v>
      </c>
      <c r="G167" s="76" t="e">
        <v>#DIV/0!</v>
      </c>
      <c r="H167" s="69">
        <v>0</v>
      </c>
      <c r="I167" s="69">
        <v>0</v>
      </c>
      <c r="J167" s="218"/>
      <c r="K167" s="70">
        <v>0</v>
      </c>
    </row>
    <row r="168" spans="1:11" s="18" customFormat="1" ht="5.0999999999999996" hidden="1" customHeight="1" outlineLevel="1" thickBot="1" x14ac:dyDescent="0.35">
      <c r="A168" s="31"/>
      <c r="B168" s="32"/>
      <c r="C168" s="59"/>
      <c r="D168" s="60"/>
      <c r="E168" s="60"/>
      <c r="F168" s="33"/>
      <c r="G168" s="60"/>
      <c r="H168" s="33"/>
      <c r="I168" s="33"/>
      <c r="J168" s="33"/>
      <c r="K168" s="34"/>
    </row>
    <row r="169" spans="1:11" s="18" customFormat="1" ht="12" hidden="1" customHeight="1" outlineLevel="1" x14ac:dyDescent="0.3">
      <c r="A169" s="61" t="s">
        <v>49</v>
      </c>
      <c r="B169" s="35">
        <v>0</v>
      </c>
      <c r="C169" s="62">
        <v>0</v>
      </c>
      <c r="D169" s="37">
        <v>0</v>
      </c>
      <c r="E169" s="38">
        <v>0</v>
      </c>
      <c r="F169" s="38">
        <v>0</v>
      </c>
      <c r="G169" s="39" t="e">
        <v>#DIV/0!</v>
      </c>
      <c r="H169" s="36">
        <v>0</v>
      </c>
      <c r="I169" s="36">
        <v>0</v>
      </c>
      <c r="J169" s="217"/>
      <c r="K169" s="40">
        <v>0</v>
      </c>
    </row>
    <row r="170" spans="1:11" s="41" customFormat="1" ht="10.199999999999999" hidden="1" outlineLevel="2" x14ac:dyDescent="0.3">
      <c r="A170" s="63" t="s">
        <v>50</v>
      </c>
      <c r="B170" s="64">
        <v>0</v>
      </c>
      <c r="C170" s="65">
        <v>0</v>
      </c>
      <c r="D170" s="66">
        <v>0</v>
      </c>
      <c r="E170" s="67">
        <v>0</v>
      </c>
      <c r="F170" s="67">
        <v>0</v>
      </c>
      <c r="G170" s="68" t="e">
        <v>#DIV/0!</v>
      </c>
      <c r="H170" s="69">
        <v>0</v>
      </c>
      <c r="I170" s="69">
        <v>0</v>
      </c>
      <c r="J170" s="218"/>
      <c r="K170" s="70">
        <v>0</v>
      </c>
    </row>
    <row r="171" spans="1:11" s="41" customFormat="1" ht="10.8" hidden="1" outlineLevel="2" thickBot="1" x14ac:dyDescent="0.35">
      <c r="A171" s="71" t="s">
        <v>51</v>
      </c>
      <c r="B171" s="72">
        <v>0</v>
      </c>
      <c r="C171" s="73">
        <v>0</v>
      </c>
      <c r="D171" s="74">
        <v>0</v>
      </c>
      <c r="E171" s="75">
        <v>0</v>
      </c>
      <c r="F171" s="75">
        <v>0</v>
      </c>
      <c r="G171" s="76"/>
      <c r="H171" s="77">
        <v>0</v>
      </c>
      <c r="I171" s="77">
        <v>0</v>
      </c>
      <c r="J171" s="219"/>
      <c r="K171" s="78">
        <v>0</v>
      </c>
    </row>
    <row r="172" spans="1:11" s="18" customFormat="1" ht="5.0999999999999996" hidden="1" customHeight="1" outlineLevel="1" thickBot="1" x14ac:dyDescent="0.35">
      <c r="A172" s="20"/>
      <c r="B172" s="21"/>
      <c r="C172" s="56"/>
      <c r="D172" s="57"/>
      <c r="E172" s="57"/>
      <c r="F172" s="22"/>
      <c r="G172" s="57"/>
      <c r="H172" s="22"/>
      <c r="I172" s="22"/>
      <c r="J172" s="22"/>
      <c r="K172" s="23"/>
    </row>
    <row r="173" spans="1:11" s="18" customFormat="1" ht="12" hidden="1" customHeight="1" outlineLevel="1" x14ac:dyDescent="0.3">
      <c r="A173" s="61" t="s">
        <v>14</v>
      </c>
      <c r="B173" s="35">
        <v>0</v>
      </c>
      <c r="C173" s="62">
        <v>0</v>
      </c>
      <c r="D173" s="37">
        <v>0</v>
      </c>
      <c r="E173" s="38">
        <v>0</v>
      </c>
      <c r="F173" s="38">
        <v>0</v>
      </c>
      <c r="G173" s="39" t="e">
        <v>#DIV/0!</v>
      </c>
      <c r="H173" s="36">
        <v>0</v>
      </c>
      <c r="I173" s="36">
        <v>0</v>
      </c>
      <c r="J173" s="217"/>
      <c r="K173" s="40">
        <v>0</v>
      </c>
    </row>
    <row r="174" spans="1:11" s="41" customFormat="1" ht="10.199999999999999" hidden="1" outlineLevel="2" x14ac:dyDescent="0.3">
      <c r="A174" s="63" t="s">
        <v>2</v>
      </c>
      <c r="B174" s="64">
        <v>0</v>
      </c>
      <c r="C174" s="65">
        <v>0</v>
      </c>
      <c r="D174" s="66">
        <v>0</v>
      </c>
      <c r="E174" s="67">
        <v>0</v>
      </c>
      <c r="F174" s="67">
        <v>0</v>
      </c>
      <c r="G174" s="68"/>
      <c r="H174" s="69">
        <v>0</v>
      </c>
      <c r="I174" s="69">
        <v>0</v>
      </c>
      <c r="J174" s="218"/>
      <c r="K174" s="70">
        <v>0</v>
      </c>
    </row>
    <row r="175" spans="1:11" s="41" customFormat="1" ht="10.199999999999999" hidden="1" outlineLevel="2" x14ac:dyDescent="0.3">
      <c r="A175" s="63" t="s">
        <v>4</v>
      </c>
      <c r="B175" s="64">
        <v>0</v>
      </c>
      <c r="C175" s="65">
        <v>0</v>
      </c>
      <c r="D175" s="66">
        <v>0</v>
      </c>
      <c r="E175" s="67">
        <v>0</v>
      </c>
      <c r="F175" s="67">
        <v>0</v>
      </c>
      <c r="G175" s="68"/>
      <c r="H175" s="69">
        <v>0</v>
      </c>
      <c r="I175" s="69">
        <v>0</v>
      </c>
      <c r="J175" s="218"/>
      <c r="K175" s="70">
        <v>0</v>
      </c>
    </row>
    <row r="176" spans="1:11" s="41" customFormat="1" ht="10.199999999999999" hidden="1" outlineLevel="2" x14ac:dyDescent="0.3">
      <c r="A176" s="79" t="s">
        <v>3</v>
      </c>
      <c r="B176" s="80">
        <v>0</v>
      </c>
      <c r="C176" s="81">
        <v>0</v>
      </c>
      <c r="D176" s="82">
        <v>0</v>
      </c>
      <c r="E176" s="83">
        <v>0</v>
      </c>
      <c r="F176" s="83">
        <v>0</v>
      </c>
      <c r="G176" s="84" t="e">
        <v>#DIV/0!</v>
      </c>
      <c r="H176" s="85">
        <v>0</v>
      </c>
      <c r="I176" s="85">
        <v>0</v>
      </c>
      <c r="J176" s="220"/>
      <c r="K176" s="86">
        <v>0</v>
      </c>
    </row>
    <row r="177" spans="1:11" s="41" customFormat="1" ht="10.8" hidden="1" outlineLevel="2" thickBot="1" x14ac:dyDescent="0.35">
      <c r="A177" s="79" t="s">
        <v>10</v>
      </c>
      <c r="B177" s="72">
        <v>0</v>
      </c>
      <c r="C177" s="81">
        <v>0</v>
      </c>
      <c r="D177" s="82">
        <v>0</v>
      </c>
      <c r="E177" s="83">
        <v>0</v>
      </c>
      <c r="F177" s="83">
        <v>0</v>
      </c>
      <c r="G177" s="76"/>
      <c r="H177" s="77">
        <v>0</v>
      </c>
      <c r="I177" s="77">
        <v>0</v>
      </c>
      <c r="J177" s="219"/>
      <c r="K177" s="78">
        <v>0</v>
      </c>
    </row>
    <row r="178" spans="1:11" ht="5.0999999999999996" hidden="1" customHeight="1" outlineLevel="1" thickBot="1" x14ac:dyDescent="0.35">
      <c r="A178" s="20"/>
      <c r="B178" s="21"/>
      <c r="C178" s="56"/>
      <c r="D178" s="57"/>
      <c r="E178" s="57"/>
      <c r="F178" s="22"/>
      <c r="G178" s="57"/>
      <c r="H178" s="22"/>
      <c r="I178" s="22"/>
      <c r="J178" s="22"/>
      <c r="K178" s="23"/>
    </row>
    <row r="179" spans="1:11" s="18" customFormat="1" ht="12" hidden="1" customHeight="1" outlineLevel="1" x14ac:dyDescent="0.3">
      <c r="A179" s="61" t="s">
        <v>15</v>
      </c>
      <c r="B179" s="35">
        <v>0</v>
      </c>
      <c r="C179" s="62">
        <v>0</v>
      </c>
      <c r="D179" s="37">
        <v>0</v>
      </c>
      <c r="E179" s="38">
        <v>0</v>
      </c>
      <c r="F179" s="38">
        <v>0</v>
      </c>
      <c r="G179" s="39" t="e">
        <v>#DIV/0!</v>
      </c>
      <c r="H179" s="36">
        <v>0</v>
      </c>
      <c r="I179" s="36">
        <v>0</v>
      </c>
      <c r="J179" s="217"/>
      <c r="K179" s="40">
        <v>0</v>
      </c>
    </row>
    <row r="180" spans="1:11" s="41" customFormat="1" ht="10.199999999999999" hidden="1" outlineLevel="2" x14ac:dyDescent="0.3">
      <c r="A180" s="63" t="s">
        <v>24</v>
      </c>
      <c r="B180" s="64">
        <v>0</v>
      </c>
      <c r="C180" s="65">
        <v>0</v>
      </c>
      <c r="D180" s="66">
        <v>0</v>
      </c>
      <c r="E180" s="67">
        <v>0</v>
      </c>
      <c r="F180" s="67">
        <v>0</v>
      </c>
      <c r="G180" s="68" t="e">
        <v>#DIV/0!</v>
      </c>
      <c r="H180" s="69">
        <v>0</v>
      </c>
      <c r="I180" s="69">
        <v>0</v>
      </c>
      <c r="J180" s="218"/>
      <c r="K180" s="70">
        <v>0</v>
      </c>
    </row>
    <row r="181" spans="1:11" s="41" customFormat="1" ht="10.199999999999999" hidden="1" outlineLevel="2" x14ac:dyDescent="0.3">
      <c r="A181" s="63" t="s">
        <v>36</v>
      </c>
      <c r="B181" s="64">
        <v>0</v>
      </c>
      <c r="C181" s="65">
        <v>0</v>
      </c>
      <c r="D181" s="66">
        <v>0</v>
      </c>
      <c r="E181" s="67">
        <v>0</v>
      </c>
      <c r="F181" s="67">
        <v>0</v>
      </c>
      <c r="G181" s="68"/>
      <c r="H181" s="69">
        <v>0</v>
      </c>
      <c r="I181" s="69">
        <v>0</v>
      </c>
      <c r="J181" s="218"/>
      <c r="K181" s="70">
        <v>0</v>
      </c>
    </row>
    <row r="182" spans="1:11" s="41" customFormat="1" ht="10.199999999999999" hidden="1" outlineLevel="2" x14ac:dyDescent="0.3">
      <c r="A182" s="79" t="s">
        <v>26</v>
      </c>
      <c r="B182" s="80">
        <v>0</v>
      </c>
      <c r="C182" s="81">
        <v>0</v>
      </c>
      <c r="D182" s="82">
        <v>0</v>
      </c>
      <c r="E182" s="83">
        <v>0</v>
      </c>
      <c r="F182" s="83">
        <v>0</v>
      </c>
      <c r="G182" s="84"/>
      <c r="H182" s="85">
        <v>0</v>
      </c>
      <c r="I182" s="85">
        <v>0</v>
      </c>
      <c r="J182" s="220"/>
      <c r="K182" s="86">
        <v>0</v>
      </c>
    </row>
    <row r="183" spans="1:11" s="41" customFormat="1" ht="10.8" hidden="1" outlineLevel="2" thickBot="1" x14ac:dyDescent="0.35">
      <c r="A183" s="71" t="s">
        <v>10</v>
      </c>
      <c r="B183" s="72">
        <v>0</v>
      </c>
      <c r="C183" s="73">
        <v>0</v>
      </c>
      <c r="D183" s="74">
        <v>0</v>
      </c>
      <c r="E183" s="75">
        <v>0</v>
      </c>
      <c r="F183" s="75">
        <v>0</v>
      </c>
      <c r="G183" s="76"/>
      <c r="H183" s="77">
        <v>0</v>
      </c>
      <c r="I183" s="77">
        <v>0</v>
      </c>
      <c r="J183" s="219"/>
      <c r="K183" s="78">
        <v>0</v>
      </c>
    </row>
    <row r="184" spans="1:11" s="18" customFormat="1" ht="5.0999999999999996" hidden="1" customHeight="1" outlineLevel="1" thickBot="1" x14ac:dyDescent="0.35">
      <c r="A184" s="20"/>
      <c r="B184" s="21"/>
      <c r="C184" s="56"/>
      <c r="D184" s="57"/>
      <c r="E184" s="57"/>
      <c r="F184" s="22"/>
      <c r="G184" s="57"/>
      <c r="H184" s="22"/>
      <c r="I184" s="22"/>
      <c r="J184" s="22"/>
      <c r="K184" s="23"/>
    </row>
    <row r="185" spans="1:11" s="18" customFormat="1" ht="12" hidden="1" customHeight="1" outlineLevel="1" x14ac:dyDescent="0.3">
      <c r="A185" s="61" t="s">
        <v>16</v>
      </c>
      <c r="B185" s="35">
        <v>0</v>
      </c>
      <c r="C185" s="62">
        <v>0</v>
      </c>
      <c r="D185" s="37">
        <v>0</v>
      </c>
      <c r="E185" s="38">
        <v>0</v>
      </c>
      <c r="F185" s="38">
        <v>0</v>
      </c>
      <c r="G185" s="39"/>
      <c r="H185" s="36">
        <v>0</v>
      </c>
      <c r="I185" s="36">
        <v>0</v>
      </c>
      <c r="J185" s="217"/>
      <c r="K185" s="40">
        <v>0</v>
      </c>
    </row>
    <row r="186" spans="1:11" s="41" customFormat="1" ht="10.199999999999999" hidden="1" outlineLevel="2" x14ac:dyDescent="0.3">
      <c r="A186" s="63" t="s">
        <v>11</v>
      </c>
      <c r="B186" s="64">
        <v>0</v>
      </c>
      <c r="C186" s="65">
        <v>0</v>
      </c>
      <c r="D186" s="66">
        <v>0</v>
      </c>
      <c r="E186" s="67">
        <v>0</v>
      </c>
      <c r="F186" s="67">
        <v>0</v>
      </c>
      <c r="G186" s="68"/>
      <c r="H186" s="69">
        <v>0</v>
      </c>
      <c r="I186" s="69">
        <v>0</v>
      </c>
      <c r="J186" s="218"/>
      <c r="K186" s="70">
        <v>0</v>
      </c>
    </row>
    <row r="187" spans="1:11" s="41" customFormat="1" ht="10.199999999999999" hidden="1" outlineLevel="2" x14ac:dyDescent="0.3">
      <c r="A187" s="63" t="s">
        <v>12</v>
      </c>
      <c r="B187" s="64">
        <v>0</v>
      </c>
      <c r="C187" s="65">
        <v>0</v>
      </c>
      <c r="D187" s="66">
        <v>0</v>
      </c>
      <c r="E187" s="67">
        <v>0</v>
      </c>
      <c r="F187" s="67">
        <v>0</v>
      </c>
      <c r="G187" s="68"/>
      <c r="H187" s="69">
        <v>0</v>
      </c>
      <c r="I187" s="69">
        <v>0</v>
      </c>
      <c r="J187" s="218"/>
      <c r="K187" s="70">
        <v>0</v>
      </c>
    </row>
    <row r="188" spans="1:11" s="41" customFormat="1" ht="10.199999999999999" hidden="1" outlineLevel="2" x14ac:dyDescent="0.3">
      <c r="A188" s="63" t="s">
        <v>13</v>
      </c>
      <c r="B188" s="64">
        <v>0</v>
      </c>
      <c r="C188" s="65">
        <v>0</v>
      </c>
      <c r="D188" s="66">
        <v>0</v>
      </c>
      <c r="E188" s="67">
        <v>0</v>
      </c>
      <c r="F188" s="67">
        <v>0</v>
      </c>
      <c r="G188" s="68"/>
      <c r="H188" s="69">
        <v>0</v>
      </c>
      <c r="I188" s="69">
        <v>0</v>
      </c>
      <c r="J188" s="218"/>
      <c r="K188" s="70">
        <v>0</v>
      </c>
    </row>
    <row r="189" spans="1:11" s="41" customFormat="1" ht="10.8" hidden="1" outlineLevel="2" thickBot="1" x14ac:dyDescent="0.35">
      <c r="A189" s="71" t="s">
        <v>10</v>
      </c>
      <c r="B189" s="72">
        <v>0</v>
      </c>
      <c r="C189" s="73">
        <v>0</v>
      </c>
      <c r="D189" s="74">
        <v>0</v>
      </c>
      <c r="E189" s="75">
        <v>0</v>
      </c>
      <c r="F189" s="75">
        <v>0</v>
      </c>
      <c r="G189" s="76"/>
      <c r="H189" s="77">
        <v>0</v>
      </c>
      <c r="I189" s="77">
        <v>0</v>
      </c>
      <c r="J189" s="219"/>
      <c r="K189" s="78">
        <v>0</v>
      </c>
    </row>
    <row r="190" spans="1:11" s="18" customFormat="1" ht="5.0999999999999996" hidden="1" customHeight="1" outlineLevel="1" thickBot="1" x14ac:dyDescent="0.35">
      <c r="A190" s="20"/>
      <c r="B190" s="21"/>
      <c r="C190" s="56"/>
      <c r="D190" s="57"/>
      <c r="E190" s="57"/>
      <c r="F190" s="22"/>
      <c r="G190" s="57"/>
      <c r="H190" s="22"/>
      <c r="I190" s="22"/>
      <c r="J190" s="22"/>
      <c r="K190" s="23"/>
    </row>
    <row r="191" spans="1:11" s="18" customFormat="1" ht="12" hidden="1" customHeight="1" outlineLevel="1" x14ac:dyDescent="0.3">
      <c r="A191" s="61" t="s">
        <v>22</v>
      </c>
      <c r="B191" s="35">
        <v>0</v>
      </c>
      <c r="C191" s="62">
        <v>0</v>
      </c>
      <c r="D191" s="37">
        <v>0</v>
      </c>
      <c r="E191" s="38">
        <v>0</v>
      </c>
      <c r="F191" s="38">
        <v>0</v>
      </c>
      <c r="G191" s="39" t="e">
        <v>#DIV/0!</v>
      </c>
      <c r="H191" s="36">
        <v>0</v>
      </c>
      <c r="I191" s="36">
        <v>0</v>
      </c>
      <c r="J191" s="217"/>
      <c r="K191" s="40">
        <v>0</v>
      </c>
    </row>
    <row r="192" spans="1:11" s="41" customFormat="1" ht="10.199999999999999" hidden="1" outlineLevel="2" x14ac:dyDescent="0.3">
      <c r="A192" s="63" t="s">
        <v>82</v>
      </c>
      <c r="B192" s="64">
        <v>0</v>
      </c>
      <c r="C192" s="65">
        <v>0</v>
      </c>
      <c r="D192" s="66">
        <v>0</v>
      </c>
      <c r="E192" s="67">
        <v>0</v>
      </c>
      <c r="F192" s="67">
        <v>0</v>
      </c>
      <c r="G192" s="68"/>
      <c r="H192" s="69">
        <v>0</v>
      </c>
      <c r="I192" s="69">
        <v>0</v>
      </c>
      <c r="J192" s="218"/>
      <c r="K192" s="70">
        <v>0</v>
      </c>
    </row>
    <row r="193" spans="1:11" s="41" customFormat="1" ht="10.199999999999999" hidden="1" outlineLevel="2" x14ac:dyDescent="0.3">
      <c r="A193" s="63" t="s">
        <v>83</v>
      </c>
      <c r="B193" s="64">
        <v>0</v>
      </c>
      <c r="C193" s="65">
        <v>0</v>
      </c>
      <c r="D193" s="66">
        <v>0</v>
      </c>
      <c r="E193" s="67">
        <v>0</v>
      </c>
      <c r="F193" s="67">
        <v>0</v>
      </c>
      <c r="G193" s="68" t="e">
        <v>#DIV/0!</v>
      </c>
      <c r="H193" s="69">
        <v>0</v>
      </c>
      <c r="I193" s="69">
        <v>0</v>
      </c>
      <c r="J193" s="218"/>
      <c r="K193" s="70">
        <v>0</v>
      </c>
    </row>
    <row r="194" spans="1:11" s="41" customFormat="1" ht="10.8" hidden="1" outlineLevel="2" thickBot="1" x14ac:dyDescent="0.35">
      <c r="A194" s="79" t="s">
        <v>84</v>
      </c>
      <c r="B194" s="72">
        <v>0</v>
      </c>
      <c r="C194" s="81">
        <v>0</v>
      </c>
      <c r="D194" s="82">
        <v>0</v>
      </c>
      <c r="E194" s="83">
        <v>0</v>
      </c>
      <c r="F194" s="83"/>
      <c r="G194" s="76"/>
      <c r="H194" s="77">
        <v>0</v>
      </c>
      <c r="I194" s="77">
        <v>0</v>
      </c>
      <c r="J194" s="219"/>
      <c r="K194" s="78">
        <v>0</v>
      </c>
    </row>
    <row r="195" spans="1:11" s="18" customFormat="1" ht="5.0999999999999996" hidden="1" customHeight="1" outlineLevel="1" thickBot="1" x14ac:dyDescent="0.35">
      <c r="A195" s="20"/>
      <c r="B195" s="21"/>
      <c r="C195" s="56"/>
      <c r="D195" s="57"/>
      <c r="E195" s="57"/>
      <c r="F195" s="22"/>
      <c r="G195" s="57"/>
      <c r="H195" s="22"/>
      <c r="I195" s="22"/>
      <c r="J195" s="22"/>
      <c r="K195" s="23"/>
    </row>
    <row r="196" spans="1:11" s="18" customFormat="1" ht="12" hidden="1" customHeight="1" outlineLevel="1" x14ac:dyDescent="0.3">
      <c r="A196" s="61" t="s">
        <v>18</v>
      </c>
      <c r="B196" s="35">
        <v>0</v>
      </c>
      <c r="C196" s="62">
        <v>0</v>
      </c>
      <c r="D196" s="37">
        <v>0</v>
      </c>
      <c r="E196" s="38">
        <v>0</v>
      </c>
      <c r="F196" s="38">
        <v>0</v>
      </c>
      <c r="G196" s="39" t="e">
        <v>#DIV/0!</v>
      </c>
      <c r="H196" s="36">
        <v>0</v>
      </c>
      <c r="I196" s="36">
        <v>0</v>
      </c>
      <c r="J196" s="217"/>
      <c r="K196" s="40">
        <v>0</v>
      </c>
    </row>
    <row r="197" spans="1:11" s="41" customFormat="1" ht="10.199999999999999" hidden="1" outlineLevel="2" x14ac:dyDescent="0.3">
      <c r="A197" s="63" t="s">
        <v>17</v>
      </c>
      <c r="B197" s="64">
        <v>0</v>
      </c>
      <c r="C197" s="65">
        <v>0</v>
      </c>
      <c r="D197" s="66">
        <v>0</v>
      </c>
      <c r="E197" s="67">
        <v>0</v>
      </c>
      <c r="F197" s="67">
        <v>0</v>
      </c>
      <c r="G197" s="68"/>
      <c r="H197" s="69">
        <v>0</v>
      </c>
      <c r="I197" s="69">
        <v>0</v>
      </c>
      <c r="J197" s="218"/>
      <c r="K197" s="70">
        <v>0</v>
      </c>
    </row>
    <row r="198" spans="1:11" s="41" customFormat="1" ht="10.199999999999999" hidden="1" outlineLevel="2" x14ac:dyDescent="0.3">
      <c r="A198" s="79" t="s">
        <v>80</v>
      </c>
      <c r="B198" s="64">
        <v>0</v>
      </c>
      <c r="C198" s="65">
        <v>0</v>
      </c>
      <c r="D198" s="66">
        <v>0</v>
      </c>
      <c r="E198" s="67">
        <v>0</v>
      </c>
      <c r="F198" s="67">
        <v>0</v>
      </c>
      <c r="G198" s="68"/>
      <c r="H198" s="69">
        <v>0</v>
      </c>
      <c r="I198" s="69">
        <v>0</v>
      </c>
      <c r="J198" s="218"/>
      <c r="K198" s="70">
        <v>0</v>
      </c>
    </row>
    <row r="199" spans="1:11" s="41" customFormat="1" ht="10.199999999999999" hidden="1" outlineLevel="2" x14ac:dyDescent="0.3">
      <c r="A199" s="90" t="s">
        <v>89</v>
      </c>
      <c r="B199" s="64">
        <v>0</v>
      </c>
      <c r="C199" s="65">
        <v>0</v>
      </c>
      <c r="D199" s="66">
        <v>0</v>
      </c>
      <c r="E199" s="67">
        <v>0</v>
      </c>
      <c r="F199" s="67">
        <v>0</v>
      </c>
      <c r="G199" s="68" t="e">
        <v>#DIV/0!</v>
      </c>
      <c r="H199" s="69">
        <v>0</v>
      </c>
      <c r="I199" s="69">
        <v>0</v>
      </c>
      <c r="J199" s="218"/>
      <c r="K199" s="70">
        <v>0</v>
      </c>
    </row>
    <row r="200" spans="1:11" s="41" customFormat="1" ht="10.8" hidden="1" outlineLevel="2" thickBot="1" x14ac:dyDescent="0.35">
      <c r="A200" s="91" t="s">
        <v>90</v>
      </c>
      <c r="B200" s="64">
        <v>0</v>
      </c>
      <c r="C200" s="65">
        <v>0</v>
      </c>
      <c r="D200" s="66">
        <v>0</v>
      </c>
      <c r="E200" s="67">
        <v>0</v>
      </c>
      <c r="F200" s="67">
        <v>0</v>
      </c>
      <c r="G200" s="68"/>
      <c r="H200" s="69">
        <v>0</v>
      </c>
      <c r="I200" s="69">
        <v>0</v>
      </c>
      <c r="J200" s="218"/>
      <c r="K200" s="70">
        <v>0</v>
      </c>
    </row>
    <row r="201" spans="1:11" s="18" customFormat="1" ht="5.0999999999999996" hidden="1" customHeight="1" outlineLevel="1" thickBot="1" x14ac:dyDescent="0.35">
      <c r="A201" s="20"/>
      <c r="B201" s="21"/>
      <c r="C201" s="56"/>
      <c r="D201" s="57"/>
      <c r="E201" s="57"/>
      <c r="F201" s="22"/>
      <c r="G201" s="57"/>
      <c r="H201" s="22"/>
      <c r="I201" s="22"/>
      <c r="J201" s="22"/>
      <c r="K201" s="23"/>
    </row>
    <row r="202" spans="1:11" s="18" customFormat="1" ht="30.6" hidden="1" outlineLevel="1" x14ac:dyDescent="0.3">
      <c r="A202" s="92" t="s">
        <v>81</v>
      </c>
      <c r="B202" s="35">
        <v>0</v>
      </c>
      <c r="C202" s="62">
        <v>0</v>
      </c>
      <c r="D202" s="37">
        <v>0</v>
      </c>
      <c r="E202" s="38">
        <v>0</v>
      </c>
      <c r="F202" s="38">
        <v>0</v>
      </c>
      <c r="G202" s="39" t="e">
        <v>#DIV/0!</v>
      </c>
      <c r="H202" s="36">
        <v>0</v>
      </c>
      <c r="I202" s="36">
        <v>0</v>
      </c>
      <c r="J202" s="217"/>
      <c r="K202" s="40">
        <v>0</v>
      </c>
    </row>
    <row r="203" spans="1:11" s="41" customFormat="1" ht="10.199999999999999" hidden="1" outlineLevel="2" x14ac:dyDescent="0.3">
      <c r="A203" s="63" t="s">
        <v>19</v>
      </c>
      <c r="B203" s="64">
        <v>0</v>
      </c>
      <c r="C203" s="65">
        <v>0</v>
      </c>
      <c r="D203" s="66">
        <v>0</v>
      </c>
      <c r="E203" s="67">
        <v>0</v>
      </c>
      <c r="F203" s="67">
        <v>0</v>
      </c>
      <c r="G203" s="68"/>
      <c r="H203" s="69">
        <v>0</v>
      </c>
      <c r="I203" s="69">
        <v>0</v>
      </c>
      <c r="J203" s="218"/>
      <c r="K203" s="70">
        <v>0</v>
      </c>
    </row>
    <row r="204" spans="1:11" s="41" customFormat="1" ht="10.8" hidden="1" outlineLevel="2" thickBot="1" x14ac:dyDescent="0.35">
      <c r="A204" s="79" t="s">
        <v>20</v>
      </c>
      <c r="B204" s="72">
        <v>0</v>
      </c>
      <c r="C204" s="73">
        <v>0</v>
      </c>
      <c r="D204" s="74">
        <v>0</v>
      </c>
      <c r="E204" s="75">
        <v>0</v>
      </c>
      <c r="F204" s="75">
        <v>0</v>
      </c>
      <c r="G204" s="76" t="e">
        <v>#DIV/0!</v>
      </c>
      <c r="H204" s="77">
        <v>0</v>
      </c>
      <c r="I204" s="77">
        <v>0</v>
      </c>
      <c r="J204" s="219"/>
      <c r="K204" s="78">
        <v>0</v>
      </c>
    </row>
    <row r="205" spans="1:11" s="18" customFormat="1" ht="5.0999999999999996" hidden="1" customHeight="1" outlineLevel="1" thickBot="1" x14ac:dyDescent="0.35">
      <c r="A205" s="20"/>
      <c r="B205" s="21"/>
      <c r="C205" s="56"/>
      <c r="D205" s="57"/>
      <c r="E205" s="57"/>
      <c r="F205" s="22"/>
      <c r="G205" s="57"/>
      <c r="H205" s="22"/>
      <c r="I205" s="22"/>
      <c r="J205" s="22"/>
      <c r="K205" s="23"/>
    </row>
    <row r="206" spans="1:11" s="41" customFormat="1" ht="11.4" hidden="1" outlineLevel="1" x14ac:dyDescent="0.3">
      <c r="A206" s="61" t="s">
        <v>40</v>
      </c>
      <c r="B206" s="35">
        <v>0</v>
      </c>
      <c r="C206" s="62">
        <v>0</v>
      </c>
      <c r="D206" s="37">
        <v>0</v>
      </c>
      <c r="E206" s="38">
        <v>0</v>
      </c>
      <c r="F206" s="38">
        <v>0</v>
      </c>
      <c r="G206" s="39"/>
      <c r="H206" s="36">
        <v>0</v>
      </c>
      <c r="I206" s="36">
        <v>0</v>
      </c>
      <c r="J206" s="217"/>
      <c r="K206" s="40">
        <v>0</v>
      </c>
    </row>
    <row r="207" spans="1:11" s="41" customFormat="1" ht="10.199999999999999" hidden="1" outlineLevel="2" x14ac:dyDescent="0.3">
      <c r="A207" s="63" t="s">
        <v>41</v>
      </c>
      <c r="B207" s="64">
        <v>0</v>
      </c>
      <c r="C207" s="65">
        <v>0</v>
      </c>
      <c r="D207" s="66">
        <v>0</v>
      </c>
      <c r="E207" s="67">
        <v>0</v>
      </c>
      <c r="F207" s="67">
        <v>0</v>
      </c>
      <c r="G207" s="68"/>
      <c r="H207" s="69">
        <v>0</v>
      </c>
      <c r="I207" s="69">
        <v>0</v>
      </c>
      <c r="J207" s="218"/>
      <c r="K207" s="70">
        <v>0</v>
      </c>
    </row>
    <row r="208" spans="1:11" s="41" customFormat="1" ht="10.199999999999999" hidden="1" outlineLevel="2" x14ac:dyDescent="0.3">
      <c r="A208" s="63" t="s">
        <v>42</v>
      </c>
      <c r="B208" s="64">
        <v>0</v>
      </c>
      <c r="C208" s="65">
        <v>0</v>
      </c>
      <c r="D208" s="66">
        <v>0</v>
      </c>
      <c r="E208" s="67">
        <v>0</v>
      </c>
      <c r="F208" s="67">
        <v>0</v>
      </c>
      <c r="G208" s="68"/>
      <c r="H208" s="69">
        <v>0</v>
      </c>
      <c r="I208" s="69">
        <v>0</v>
      </c>
      <c r="J208" s="218"/>
      <c r="K208" s="70">
        <v>0</v>
      </c>
    </row>
    <row r="209" spans="1:11" s="41" customFormat="1" ht="10.8" hidden="1" outlineLevel="2" thickBot="1" x14ac:dyDescent="0.35">
      <c r="A209" s="79" t="s">
        <v>10</v>
      </c>
      <c r="B209" s="72">
        <v>0</v>
      </c>
      <c r="C209" s="81">
        <v>0</v>
      </c>
      <c r="D209" s="82">
        <v>0</v>
      </c>
      <c r="E209" s="83">
        <v>0</v>
      </c>
      <c r="F209" s="83">
        <v>0</v>
      </c>
      <c r="G209" s="76"/>
      <c r="H209" s="77">
        <v>0</v>
      </c>
      <c r="I209" s="77">
        <v>0</v>
      </c>
      <c r="J209" s="219"/>
      <c r="K209" s="78">
        <v>0</v>
      </c>
    </row>
    <row r="210" spans="1:11" s="18" customFormat="1" ht="13.35" hidden="1" customHeight="1" outlineLevel="1" thickBot="1" x14ac:dyDescent="0.35">
      <c r="A210" s="20"/>
      <c r="B210" s="21"/>
      <c r="C210" s="56"/>
      <c r="D210" s="57"/>
      <c r="E210" s="57"/>
      <c r="F210" s="22"/>
      <c r="G210" s="57"/>
      <c r="H210" s="22"/>
      <c r="I210" s="22"/>
      <c r="J210" s="22"/>
      <c r="K210" s="23"/>
    </row>
    <row r="211" spans="1:11" s="18" customFormat="1" ht="12" customHeight="1" collapsed="1" thickBot="1" x14ac:dyDescent="0.35">
      <c r="A211" s="24" t="s">
        <v>174</v>
      </c>
      <c r="B211" s="25">
        <v>10</v>
      </c>
      <c r="C211" s="58">
        <v>6212.44</v>
      </c>
      <c r="D211" s="27">
        <v>0</v>
      </c>
      <c r="E211" s="28">
        <v>273.38</v>
      </c>
      <c r="F211" s="28">
        <f>SUM(C211:E211)</f>
        <v>6485.82</v>
      </c>
      <c r="G211" s="29">
        <v>648.58199999999999</v>
      </c>
      <c r="H211" s="26">
        <v>0</v>
      </c>
      <c r="I211" s="26">
        <v>0</v>
      </c>
      <c r="J211" s="216">
        <v>0</v>
      </c>
      <c r="K211" s="30">
        <v>0</v>
      </c>
    </row>
    <row r="212" spans="1:11" s="18" customFormat="1" ht="5.0999999999999996" customHeight="1" thickBot="1" x14ac:dyDescent="0.35">
      <c r="A212" s="31"/>
      <c r="B212" s="32"/>
      <c r="C212" s="59"/>
      <c r="D212" s="60"/>
      <c r="E212" s="60"/>
      <c r="F212" s="33"/>
      <c r="G212" s="60"/>
      <c r="H212" s="33"/>
      <c r="I212" s="33"/>
      <c r="J212" s="33"/>
      <c r="K212" s="34"/>
    </row>
    <row r="213" spans="1:11" s="18" customFormat="1" ht="12.6" outlineLevel="1" thickBot="1" x14ac:dyDescent="0.35">
      <c r="A213" s="253" t="s">
        <v>182</v>
      </c>
      <c r="B213" s="254"/>
      <c r="C213" s="254"/>
      <c r="D213" s="254"/>
      <c r="E213" s="254"/>
      <c r="F213" s="254"/>
      <c r="G213" s="254"/>
      <c r="H213" s="254"/>
      <c r="I213" s="254"/>
      <c r="J213" s="254"/>
      <c r="K213" s="255"/>
    </row>
    <row r="214" spans="1:11" s="18" customFormat="1" ht="5.0999999999999996" customHeight="1" outlineLevel="1" thickBot="1" x14ac:dyDescent="0.35">
      <c r="A214" s="31"/>
      <c r="B214" s="32"/>
      <c r="C214" s="59"/>
      <c r="D214" s="60"/>
      <c r="E214" s="60"/>
      <c r="F214" s="33"/>
      <c r="G214" s="60"/>
      <c r="H214" s="33"/>
      <c r="I214" s="33"/>
      <c r="J214" s="33"/>
      <c r="K214" s="34"/>
    </row>
    <row r="215" spans="1:11" s="18" customFormat="1" ht="12" customHeight="1" outlineLevel="1" x14ac:dyDescent="0.3">
      <c r="A215" s="61" t="s">
        <v>204</v>
      </c>
      <c r="B215" s="35">
        <v>10</v>
      </c>
      <c r="C215" s="62">
        <v>6212.44</v>
      </c>
      <c r="D215" s="37">
        <v>0</v>
      </c>
      <c r="E215" s="38">
        <v>273.38</v>
      </c>
      <c r="F215" s="40">
        <v>6485.82</v>
      </c>
      <c r="G215" s="39">
        <v>648.58199999999999</v>
      </c>
      <c r="H215" s="36">
        <v>0</v>
      </c>
      <c r="I215" s="36">
        <v>0</v>
      </c>
      <c r="J215" s="40">
        <v>0</v>
      </c>
      <c r="K215" s="40">
        <v>0</v>
      </c>
    </row>
    <row r="216" spans="1:11" s="18" customFormat="1" ht="12" customHeight="1" outlineLevel="2" x14ac:dyDescent="0.3">
      <c r="A216" s="63" t="s">
        <v>19</v>
      </c>
      <c r="B216" s="105">
        <v>0</v>
      </c>
      <c r="C216" s="102"/>
      <c r="D216" s="103"/>
      <c r="E216" s="104"/>
      <c r="F216" s="106"/>
      <c r="G216" s="68"/>
      <c r="H216" s="69">
        <v>0</v>
      </c>
      <c r="I216" s="69">
        <v>0</v>
      </c>
      <c r="J216" s="70">
        <v>0</v>
      </c>
      <c r="K216" s="70">
        <v>0</v>
      </c>
    </row>
    <row r="217" spans="1:11" s="18" customFormat="1" ht="12" customHeight="1" outlineLevel="2" thickBot="1" x14ac:dyDescent="0.35">
      <c r="A217" s="71" t="s">
        <v>20</v>
      </c>
      <c r="B217" s="105">
        <v>10</v>
      </c>
      <c r="C217" s="102">
        <v>6212.44</v>
      </c>
      <c r="D217" s="103">
        <v>0</v>
      </c>
      <c r="E217" s="104">
        <v>273.38</v>
      </c>
      <c r="F217" s="104">
        <v>6485.82</v>
      </c>
      <c r="G217" s="76">
        <v>648.58199999999999</v>
      </c>
      <c r="H217" s="69">
        <v>0</v>
      </c>
      <c r="I217" s="69">
        <v>0</v>
      </c>
      <c r="J217" s="70">
        <v>0</v>
      </c>
      <c r="K217" s="70">
        <v>0</v>
      </c>
    </row>
    <row r="218" spans="1:11" s="18" customFormat="1" ht="5.0999999999999996" customHeight="1" outlineLevel="1" thickBot="1" x14ac:dyDescent="0.35">
      <c r="A218" s="31"/>
      <c r="B218" s="32"/>
      <c r="C218" s="59"/>
      <c r="D218" s="60"/>
      <c r="E218" s="60"/>
      <c r="F218" s="33"/>
      <c r="G218" s="60"/>
      <c r="H218" s="33"/>
      <c r="I218" s="33"/>
      <c r="J218" s="33"/>
      <c r="K218" s="34"/>
    </row>
    <row r="219" spans="1:11" s="18" customFormat="1" ht="12" customHeight="1" outlineLevel="1" x14ac:dyDescent="0.3">
      <c r="A219" s="61" t="s">
        <v>49</v>
      </c>
      <c r="B219" s="35">
        <v>10</v>
      </c>
      <c r="C219" s="62">
        <v>6212.44</v>
      </c>
      <c r="D219" s="37">
        <v>0</v>
      </c>
      <c r="E219" s="38">
        <v>0</v>
      </c>
      <c r="F219" s="38">
        <v>6485.82</v>
      </c>
      <c r="G219" s="39">
        <v>648.58199999999999</v>
      </c>
      <c r="H219" s="36">
        <v>0</v>
      </c>
      <c r="I219" s="36">
        <v>0</v>
      </c>
      <c r="J219" s="40">
        <v>0</v>
      </c>
      <c r="K219" s="40">
        <v>0</v>
      </c>
    </row>
    <row r="220" spans="1:11" s="41" customFormat="1" ht="10.199999999999999" outlineLevel="2" x14ac:dyDescent="0.3">
      <c r="A220" s="63" t="s">
        <v>50</v>
      </c>
      <c r="B220" s="64">
        <v>10</v>
      </c>
      <c r="C220" s="65">
        <v>6212.44</v>
      </c>
      <c r="D220" s="66"/>
      <c r="E220" s="67"/>
      <c r="F220" s="67">
        <v>6485.82</v>
      </c>
      <c r="G220" s="68">
        <v>648.58199999999999</v>
      </c>
      <c r="H220" s="69">
        <v>0</v>
      </c>
      <c r="I220" s="69">
        <v>0</v>
      </c>
      <c r="J220" s="70">
        <v>0</v>
      </c>
      <c r="K220" s="70">
        <v>0</v>
      </c>
    </row>
    <row r="221" spans="1:11" s="41" customFormat="1" ht="10.8" outlineLevel="2" thickBot="1" x14ac:dyDescent="0.35">
      <c r="A221" s="71" t="s">
        <v>51</v>
      </c>
      <c r="B221" s="72"/>
      <c r="C221" s="73"/>
      <c r="D221" s="74"/>
      <c r="E221" s="75"/>
      <c r="F221" s="75"/>
      <c r="G221" s="68"/>
      <c r="H221" s="77">
        <v>0</v>
      </c>
      <c r="I221" s="77">
        <v>0</v>
      </c>
      <c r="J221" s="78">
        <v>0</v>
      </c>
      <c r="K221" s="78">
        <v>0</v>
      </c>
    </row>
    <row r="222" spans="1:11" s="18" customFormat="1" ht="5.0999999999999996" customHeight="1" outlineLevel="1" thickBot="1" x14ac:dyDescent="0.35">
      <c r="A222" s="20"/>
      <c r="B222" s="21"/>
      <c r="C222" s="56"/>
      <c r="D222" s="57"/>
      <c r="E222" s="57"/>
      <c r="F222" s="22"/>
      <c r="G222" s="57"/>
      <c r="H222" s="22"/>
      <c r="I222" s="22"/>
      <c r="J222" s="22"/>
      <c r="K222" s="23"/>
    </row>
    <row r="223" spans="1:11" s="18" customFormat="1" ht="12" customHeight="1" outlineLevel="1" x14ac:dyDescent="0.3">
      <c r="A223" s="61" t="s">
        <v>205</v>
      </c>
      <c r="B223" s="35">
        <v>10</v>
      </c>
      <c r="C223" s="62">
        <v>6212.44</v>
      </c>
      <c r="D223" s="37">
        <v>0</v>
      </c>
      <c r="E223" s="38">
        <v>273.38</v>
      </c>
      <c r="F223" s="38">
        <v>6485.82</v>
      </c>
      <c r="G223" s="39">
        <v>648.58199999999999</v>
      </c>
      <c r="H223" s="36">
        <v>0</v>
      </c>
      <c r="I223" s="36">
        <v>0</v>
      </c>
      <c r="J223" s="40">
        <v>0</v>
      </c>
      <c r="K223" s="40">
        <v>0</v>
      </c>
    </row>
    <row r="224" spans="1:11" s="41" customFormat="1" ht="10.199999999999999" outlineLevel="2" x14ac:dyDescent="0.3">
      <c r="A224" s="63" t="s">
        <v>2</v>
      </c>
      <c r="B224" s="64">
        <v>0</v>
      </c>
      <c r="C224" s="65"/>
      <c r="D224" s="66"/>
      <c r="E224" s="67"/>
      <c r="F224" s="67"/>
      <c r="G224" s="68"/>
      <c r="H224" s="69">
        <v>0</v>
      </c>
      <c r="I224" s="69">
        <v>0</v>
      </c>
      <c r="J224" s="70">
        <v>0</v>
      </c>
      <c r="K224" s="70">
        <v>0</v>
      </c>
    </row>
    <row r="225" spans="1:11" s="41" customFormat="1" ht="10.199999999999999" outlineLevel="2" x14ac:dyDescent="0.3">
      <c r="A225" s="63" t="s">
        <v>4</v>
      </c>
      <c r="B225" s="64">
        <v>0</v>
      </c>
      <c r="C225" s="65"/>
      <c r="D225" s="66"/>
      <c r="E225" s="67"/>
      <c r="F225" s="67"/>
      <c r="G225" s="68"/>
      <c r="H225" s="69">
        <v>0</v>
      </c>
      <c r="I225" s="69">
        <v>0</v>
      </c>
      <c r="J225" s="70">
        <v>0</v>
      </c>
      <c r="K225" s="70">
        <v>0</v>
      </c>
    </row>
    <row r="226" spans="1:11" s="41" customFormat="1" ht="10.199999999999999" outlineLevel="2" x14ac:dyDescent="0.3">
      <c r="A226" s="79" t="s">
        <v>3</v>
      </c>
      <c r="B226" s="80">
        <v>10</v>
      </c>
      <c r="C226" s="81">
        <v>6212.44</v>
      </c>
      <c r="D226" s="82">
        <v>0</v>
      </c>
      <c r="E226" s="83">
        <v>273.38</v>
      </c>
      <c r="F226" s="83">
        <v>6485.82</v>
      </c>
      <c r="G226" s="84">
        <v>648.58199999999999</v>
      </c>
      <c r="H226" s="85">
        <v>0</v>
      </c>
      <c r="I226" s="85">
        <v>0</v>
      </c>
      <c r="J226" s="86">
        <v>0</v>
      </c>
      <c r="K226" s="86">
        <v>0</v>
      </c>
    </row>
    <row r="227" spans="1:11" s="41" customFormat="1" ht="10.8" outlineLevel="2" thickBot="1" x14ac:dyDescent="0.35">
      <c r="A227" s="79" t="s">
        <v>10</v>
      </c>
      <c r="B227" s="72" t="s">
        <v>171</v>
      </c>
      <c r="C227" s="81"/>
      <c r="D227" s="82"/>
      <c r="E227" s="83"/>
      <c r="F227" s="83"/>
      <c r="G227" s="76"/>
      <c r="H227" s="77">
        <v>0</v>
      </c>
      <c r="I227" s="77">
        <v>0</v>
      </c>
      <c r="J227" s="78">
        <v>0</v>
      </c>
      <c r="K227" s="78">
        <v>0</v>
      </c>
    </row>
    <row r="228" spans="1:11" ht="5.0999999999999996" customHeight="1" outlineLevel="1" thickBot="1" x14ac:dyDescent="0.35">
      <c r="A228" s="20"/>
      <c r="B228" s="21"/>
      <c r="C228" s="56"/>
      <c r="D228" s="57"/>
      <c r="E228" s="57"/>
      <c r="F228" s="22"/>
      <c r="G228" s="57"/>
      <c r="H228" s="22"/>
      <c r="I228" s="22"/>
      <c r="J228" s="22"/>
      <c r="K228" s="23"/>
    </row>
    <row r="229" spans="1:11" s="18" customFormat="1" ht="12" customHeight="1" outlineLevel="1" x14ac:dyDescent="0.3">
      <c r="A229" s="61" t="s">
        <v>207</v>
      </c>
      <c r="B229" s="35">
        <v>10</v>
      </c>
      <c r="C229" s="62">
        <v>6212</v>
      </c>
      <c r="D229" s="37">
        <v>0</v>
      </c>
      <c r="E229" s="38">
        <v>273.38</v>
      </c>
      <c r="F229" s="38">
        <f>SUM(F230:F231)</f>
        <v>6485.82</v>
      </c>
      <c r="G229" s="39">
        <f>SUM(G230:G231)</f>
        <v>648.58199999999999</v>
      </c>
      <c r="H229" s="36">
        <v>0</v>
      </c>
      <c r="I229" s="36">
        <v>0</v>
      </c>
      <c r="J229" s="40">
        <v>0</v>
      </c>
      <c r="K229" s="40">
        <v>0</v>
      </c>
    </row>
    <row r="230" spans="1:11" s="41" customFormat="1" ht="10.199999999999999" outlineLevel="2" x14ac:dyDescent="0.3">
      <c r="A230" s="63" t="s">
        <v>19</v>
      </c>
      <c r="B230" s="64">
        <v>0</v>
      </c>
      <c r="C230" s="65"/>
      <c r="D230" s="66"/>
      <c r="E230" s="67"/>
      <c r="F230" s="67"/>
      <c r="G230" s="68"/>
      <c r="H230" s="69">
        <v>0</v>
      </c>
      <c r="I230" s="69">
        <v>0</v>
      </c>
      <c r="J230" s="70">
        <v>0</v>
      </c>
      <c r="K230" s="70">
        <v>0</v>
      </c>
    </row>
    <row r="231" spans="1:11" s="41" customFormat="1" outlineLevel="2" x14ac:dyDescent="0.3">
      <c r="A231" s="63" t="s">
        <v>20</v>
      </c>
      <c r="B231" s="64">
        <v>10</v>
      </c>
      <c r="C231" s="65">
        <v>6212.44</v>
      </c>
      <c r="D231" s="66">
        <v>0</v>
      </c>
      <c r="E231" s="67">
        <v>273.38</v>
      </c>
      <c r="F231" s="67">
        <f>SUM(C231:E231)</f>
        <v>6485.82</v>
      </c>
      <c r="G231" s="202">
        <f t="shared" ref="G231" si="36">F231/B231</f>
        <v>648.58199999999999</v>
      </c>
      <c r="H231" s="69">
        <v>0</v>
      </c>
      <c r="I231" s="69">
        <v>0</v>
      </c>
      <c r="J231" s="70">
        <v>0</v>
      </c>
      <c r="K231" s="70">
        <v>0</v>
      </c>
    </row>
    <row r="232" spans="1:11" s="41" customFormat="1" ht="5.25" customHeight="1" outlineLevel="2" thickBot="1" x14ac:dyDescent="0.35">
      <c r="A232" s="79"/>
      <c r="B232" s="80"/>
      <c r="C232" s="81"/>
      <c r="D232" s="82"/>
      <c r="E232" s="83"/>
      <c r="F232" s="83"/>
      <c r="G232" s="84"/>
      <c r="H232" s="85"/>
      <c r="I232" s="85"/>
      <c r="J232" s="220"/>
      <c r="K232" s="86"/>
    </row>
    <row r="233" spans="1:11" s="41" customFormat="1" ht="10.8" hidden="1" outlineLevel="2" thickBot="1" x14ac:dyDescent="0.35">
      <c r="A233" s="71"/>
      <c r="B233" s="72"/>
      <c r="C233" s="73"/>
      <c r="D233" s="74"/>
      <c r="E233" s="75"/>
      <c r="F233" s="75"/>
      <c r="G233" s="76"/>
      <c r="H233" s="77"/>
      <c r="I233" s="77"/>
      <c r="J233" s="219"/>
      <c r="K233" s="78"/>
    </row>
    <row r="234" spans="1:11" s="18" customFormat="1" ht="5.0999999999999996" customHeight="1" outlineLevel="1" thickBot="1" x14ac:dyDescent="0.35">
      <c r="A234" s="20"/>
      <c r="B234" s="21"/>
      <c r="C234" s="56"/>
      <c r="D234" s="57"/>
      <c r="E234" s="57"/>
      <c r="F234" s="22"/>
      <c r="G234" s="57"/>
      <c r="H234" s="22"/>
      <c r="I234" s="22"/>
      <c r="J234" s="22"/>
      <c r="K234" s="23"/>
    </row>
    <row r="235" spans="1:11" s="18" customFormat="1" ht="12" customHeight="1" outlineLevel="1" x14ac:dyDescent="0.3">
      <c r="A235" s="61" t="s">
        <v>16</v>
      </c>
      <c r="B235" s="35">
        <v>0</v>
      </c>
      <c r="C235" s="62">
        <v>0</v>
      </c>
      <c r="D235" s="37">
        <v>0</v>
      </c>
      <c r="E235" s="38">
        <v>0</v>
      </c>
      <c r="F235" s="38">
        <v>0</v>
      </c>
      <c r="G235" s="39"/>
      <c r="H235" s="36">
        <v>0</v>
      </c>
      <c r="I235" s="36">
        <v>0</v>
      </c>
      <c r="J235" s="40">
        <v>0</v>
      </c>
      <c r="K235" s="40">
        <v>0</v>
      </c>
    </row>
    <row r="236" spans="1:11" s="41" customFormat="1" ht="10.199999999999999" outlineLevel="2" x14ac:dyDescent="0.3">
      <c r="A236" s="63" t="s">
        <v>11</v>
      </c>
      <c r="B236" s="64" t="s">
        <v>171</v>
      </c>
      <c r="C236" s="65"/>
      <c r="D236" s="66"/>
      <c r="E236" s="67"/>
      <c r="F236" s="67"/>
      <c r="G236" s="68"/>
      <c r="H236" s="69">
        <v>0</v>
      </c>
      <c r="I236" s="69">
        <v>0</v>
      </c>
      <c r="J236" s="70">
        <v>0</v>
      </c>
      <c r="K236" s="70">
        <v>0</v>
      </c>
    </row>
    <row r="237" spans="1:11" s="41" customFormat="1" ht="10.199999999999999" outlineLevel="2" x14ac:dyDescent="0.3">
      <c r="A237" s="63" t="s">
        <v>12</v>
      </c>
      <c r="B237" s="64" t="s">
        <v>171</v>
      </c>
      <c r="C237" s="65"/>
      <c r="D237" s="66"/>
      <c r="E237" s="67"/>
      <c r="F237" s="67"/>
      <c r="G237" s="68"/>
      <c r="H237" s="69">
        <v>0</v>
      </c>
      <c r="I237" s="69">
        <v>0</v>
      </c>
      <c r="J237" s="70">
        <v>0</v>
      </c>
      <c r="K237" s="70">
        <v>0</v>
      </c>
    </row>
    <row r="238" spans="1:11" s="41" customFormat="1" ht="10.199999999999999" outlineLevel="2" x14ac:dyDescent="0.3">
      <c r="A238" s="63" t="s">
        <v>13</v>
      </c>
      <c r="B238" s="64" t="s">
        <v>171</v>
      </c>
      <c r="C238" s="65"/>
      <c r="D238" s="66"/>
      <c r="E238" s="67"/>
      <c r="F238" s="67"/>
      <c r="G238" s="68"/>
      <c r="H238" s="69">
        <v>0</v>
      </c>
      <c r="I238" s="69">
        <v>0</v>
      </c>
      <c r="J238" s="70">
        <v>0</v>
      </c>
      <c r="K238" s="70">
        <v>0</v>
      </c>
    </row>
    <row r="239" spans="1:11" s="41" customFormat="1" ht="10.8" outlineLevel="2" thickBot="1" x14ac:dyDescent="0.35">
      <c r="A239" s="71" t="s">
        <v>10</v>
      </c>
      <c r="B239" s="72">
        <v>0</v>
      </c>
      <c r="C239" s="73"/>
      <c r="D239" s="74"/>
      <c r="E239" s="75"/>
      <c r="F239" s="75"/>
      <c r="G239" s="76"/>
      <c r="H239" s="77">
        <v>0</v>
      </c>
      <c r="I239" s="77">
        <v>0</v>
      </c>
      <c r="J239" s="78">
        <v>0</v>
      </c>
      <c r="K239" s="78">
        <v>0</v>
      </c>
    </row>
    <row r="240" spans="1:11" s="18" customFormat="1" ht="5.0999999999999996" customHeight="1" outlineLevel="1" thickBot="1" x14ac:dyDescent="0.35">
      <c r="A240" s="20"/>
      <c r="B240" s="21"/>
      <c r="C240" s="56"/>
      <c r="D240" s="57"/>
      <c r="E240" s="57"/>
      <c r="F240" s="22"/>
      <c r="G240" s="57"/>
      <c r="H240" s="22"/>
      <c r="I240" s="22"/>
      <c r="J240" s="22"/>
      <c r="K240" s="23"/>
    </row>
    <row r="241" spans="1:11" s="18" customFormat="1" ht="12" customHeight="1" outlineLevel="1" x14ac:dyDescent="0.3">
      <c r="A241" s="61" t="s">
        <v>208</v>
      </c>
      <c r="B241" s="35">
        <v>10</v>
      </c>
      <c r="C241" s="62">
        <v>6212.44</v>
      </c>
      <c r="D241" s="37">
        <v>0</v>
      </c>
      <c r="E241" s="38">
        <v>273</v>
      </c>
      <c r="F241" s="38">
        <f>SUM(F243:F244)</f>
        <v>6485.82</v>
      </c>
      <c r="G241" s="39">
        <v>648.54399999999998</v>
      </c>
      <c r="H241" s="36">
        <v>0</v>
      </c>
      <c r="I241" s="36">
        <v>0</v>
      </c>
      <c r="J241" s="40">
        <v>0</v>
      </c>
      <c r="K241" s="40">
        <v>0</v>
      </c>
    </row>
    <row r="242" spans="1:11" s="41" customFormat="1" ht="10.199999999999999" outlineLevel="2" x14ac:dyDescent="0.3">
      <c r="A242" s="63" t="s">
        <v>82</v>
      </c>
      <c r="B242" s="64" t="s">
        <v>171</v>
      </c>
      <c r="C242" s="65"/>
      <c r="D242" s="66"/>
      <c r="E242" s="67"/>
      <c r="F242" s="67"/>
      <c r="G242" s="68"/>
      <c r="H242" s="69">
        <v>0</v>
      </c>
      <c r="I242" s="69">
        <v>0</v>
      </c>
      <c r="J242" s="70">
        <v>0</v>
      </c>
      <c r="K242" s="70">
        <v>0</v>
      </c>
    </row>
    <row r="243" spans="1:11" s="41" customFormat="1" outlineLevel="2" x14ac:dyDescent="0.3">
      <c r="A243" s="63" t="s">
        <v>83</v>
      </c>
      <c r="B243" s="64">
        <v>0</v>
      </c>
      <c r="C243" s="65">
        <v>0</v>
      </c>
      <c r="D243" s="66">
        <v>0</v>
      </c>
      <c r="E243" s="67">
        <v>0</v>
      </c>
      <c r="F243" s="67">
        <v>0</v>
      </c>
      <c r="G243" s="202">
        <v>0</v>
      </c>
      <c r="H243" s="69">
        <v>0</v>
      </c>
      <c r="I243" s="69">
        <v>0</v>
      </c>
      <c r="J243" s="70">
        <v>0</v>
      </c>
      <c r="K243" s="70">
        <v>0</v>
      </c>
    </row>
    <row r="244" spans="1:11" s="41" customFormat="1" ht="12.6" outlineLevel="2" thickBot="1" x14ac:dyDescent="0.35">
      <c r="A244" s="79" t="s">
        <v>84</v>
      </c>
      <c r="B244" s="72">
        <v>10</v>
      </c>
      <c r="C244" s="81">
        <v>6212.44</v>
      </c>
      <c r="D244" s="82">
        <v>0</v>
      </c>
      <c r="E244" s="83">
        <v>273.38</v>
      </c>
      <c r="F244" s="67">
        <f>SUM(C244:E244)</f>
        <v>6485.82</v>
      </c>
      <c r="G244" s="202">
        <f t="shared" ref="G244" si="37">F244/B244</f>
        <v>648.58199999999999</v>
      </c>
      <c r="H244" s="77">
        <v>0</v>
      </c>
      <c r="I244" s="77">
        <v>0</v>
      </c>
      <c r="J244" s="78">
        <v>0</v>
      </c>
      <c r="K244" s="78">
        <v>0</v>
      </c>
    </row>
    <row r="245" spans="1:11" s="18" customFormat="1" ht="5.0999999999999996" customHeight="1" outlineLevel="1" thickBot="1" x14ac:dyDescent="0.35">
      <c r="A245" s="20"/>
      <c r="B245" s="21"/>
      <c r="C245" s="56"/>
      <c r="D245" s="57"/>
      <c r="E245" s="57"/>
      <c r="F245" s="22"/>
      <c r="G245" s="57"/>
      <c r="H245" s="22"/>
      <c r="I245" s="22"/>
      <c r="J245" s="22"/>
      <c r="K245" s="23"/>
    </row>
    <row r="246" spans="1:11" s="18" customFormat="1" ht="12" customHeight="1" outlineLevel="1" x14ac:dyDescent="0.3">
      <c r="A246" s="61" t="s">
        <v>18</v>
      </c>
      <c r="B246" s="35">
        <v>10</v>
      </c>
      <c r="C246" s="62">
        <v>6212.4400000000005</v>
      </c>
      <c r="D246" s="37">
        <v>0</v>
      </c>
      <c r="E246" s="38">
        <v>273.38</v>
      </c>
      <c r="F246" s="38">
        <v>6485.82</v>
      </c>
      <c r="G246" s="39">
        <v>648.58199999999999</v>
      </c>
      <c r="H246" s="36">
        <v>0</v>
      </c>
      <c r="I246" s="36">
        <v>0</v>
      </c>
      <c r="J246" s="40">
        <v>0</v>
      </c>
      <c r="K246" s="40">
        <v>0</v>
      </c>
    </row>
    <row r="247" spans="1:11" s="41" customFormat="1" ht="10.199999999999999" outlineLevel="2" x14ac:dyDescent="0.2">
      <c r="A247" s="109" t="s">
        <v>209</v>
      </c>
      <c r="B247" s="64" t="s">
        <v>171</v>
      </c>
      <c r="C247" s="65"/>
      <c r="D247" s="66"/>
      <c r="E247" s="67"/>
      <c r="F247" s="67"/>
      <c r="G247" s="68"/>
      <c r="H247" s="69">
        <v>0</v>
      </c>
      <c r="I247" s="69">
        <v>0</v>
      </c>
      <c r="J247" s="70">
        <v>0</v>
      </c>
      <c r="K247" s="70">
        <v>0</v>
      </c>
    </row>
    <row r="248" spans="1:11" s="41" customFormat="1" ht="10.199999999999999" outlineLevel="2" x14ac:dyDescent="0.2">
      <c r="A248" s="110" t="s">
        <v>210</v>
      </c>
      <c r="B248" s="64" t="s">
        <v>171</v>
      </c>
      <c r="C248" s="65">
        <v>0</v>
      </c>
      <c r="D248" s="66">
        <v>0</v>
      </c>
      <c r="E248" s="67">
        <v>0</v>
      </c>
      <c r="F248" s="67">
        <v>0</v>
      </c>
      <c r="G248" s="68"/>
      <c r="H248" s="69">
        <v>0</v>
      </c>
      <c r="I248" s="69">
        <v>0</v>
      </c>
      <c r="J248" s="70">
        <v>0</v>
      </c>
      <c r="K248" s="70">
        <v>0</v>
      </c>
    </row>
    <row r="249" spans="1:11" s="41" customFormat="1" ht="10.199999999999999" outlineLevel="2" x14ac:dyDescent="0.2">
      <c r="A249" s="111" t="s">
        <v>211</v>
      </c>
      <c r="B249" s="64">
        <v>10</v>
      </c>
      <c r="C249" s="65">
        <v>6212.44</v>
      </c>
      <c r="D249" s="66">
        <v>0</v>
      </c>
      <c r="E249" s="67">
        <v>273.38</v>
      </c>
      <c r="F249" s="67">
        <v>3081.1400000000003</v>
      </c>
      <c r="G249" s="68">
        <f>F249/B249</f>
        <v>308.11400000000003</v>
      </c>
      <c r="H249" s="69">
        <v>0</v>
      </c>
      <c r="I249" s="69">
        <v>0</v>
      </c>
      <c r="J249" s="70">
        <v>0</v>
      </c>
      <c r="K249" s="70">
        <v>0</v>
      </c>
    </row>
    <row r="250" spans="1:11" s="41" customFormat="1" ht="10.8" outlineLevel="2" thickBot="1" x14ac:dyDescent="0.25">
      <c r="A250" s="112" t="s">
        <v>212</v>
      </c>
      <c r="B250" s="64" t="s">
        <v>171</v>
      </c>
      <c r="C250" s="65"/>
      <c r="D250" s="66"/>
      <c r="E250" s="67"/>
      <c r="F250" s="67"/>
      <c r="G250" s="68"/>
      <c r="H250" s="69">
        <v>0</v>
      </c>
      <c r="I250" s="69">
        <v>0</v>
      </c>
      <c r="J250" s="70">
        <v>0</v>
      </c>
      <c r="K250" s="70">
        <v>0</v>
      </c>
    </row>
    <row r="251" spans="1:11" s="18" customFormat="1" ht="5.0999999999999996" customHeight="1" outlineLevel="1" thickBot="1" x14ac:dyDescent="0.35">
      <c r="A251" s="20"/>
      <c r="B251" s="21"/>
      <c r="C251" s="56"/>
      <c r="D251" s="57"/>
      <c r="E251" s="57"/>
      <c r="F251" s="22"/>
      <c r="G251" s="57"/>
      <c r="H251" s="22"/>
      <c r="I251" s="22"/>
      <c r="J251" s="22"/>
      <c r="K251" s="23"/>
    </row>
    <row r="252" spans="1:11" s="18" customFormat="1" ht="30.6" outlineLevel="1" x14ac:dyDescent="0.3">
      <c r="A252" s="92" t="s">
        <v>81</v>
      </c>
      <c r="B252" s="35">
        <v>10</v>
      </c>
      <c r="C252" s="62">
        <v>6212.44</v>
      </c>
      <c r="D252" s="37">
        <v>0</v>
      </c>
      <c r="E252" s="38">
        <v>273.38</v>
      </c>
      <c r="F252" s="38">
        <v>6485.82</v>
      </c>
      <c r="G252" s="39">
        <v>648.58199999999999</v>
      </c>
      <c r="H252" s="36">
        <v>0</v>
      </c>
      <c r="I252" s="36">
        <v>0</v>
      </c>
      <c r="J252" s="40">
        <v>0</v>
      </c>
      <c r="K252" s="40">
        <v>0</v>
      </c>
    </row>
    <row r="253" spans="1:11" s="41" customFormat="1" ht="10.199999999999999" outlineLevel="2" x14ac:dyDescent="0.3">
      <c r="A253" s="63" t="s">
        <v>19</v>
      </c>
      <c r="B253" s="64">
        <v>0</v>
      </c>
      <c r="C253" s="65"/>
      <c r="D253" s="66"/>
      <c r="E253" s="67"/>
      <c r="F253" s="67"/>
      <c r="G253" s="68"/>
      <c r="H253" s="69">
        <v>0</v>
      </c>
      <c r="I253" s="69">
        <v>0</v>
      </c>
      <c r="J253" s="70">
        <v>0</v>
      </c>
      <c r="K253" s="70">
        <v>0</v>
      </c>
    </row>
    <row r="254" spans="1:11" s="41" customFormat="1" ht="10.8" outlineLevel="2" thickBot="1" x14ac:dyDescent="0.35">
      <c r="A254" s="79" t="s">
        <v>20</v>
      </c>
      <c r="B254" s="72">
        <v>10</v>
      </c>
      <c r="C254" s="73">
        <v>6212.44</v>
      </c>
      <c r="D254" s="74">
        <v>0</v>
      </c>
      <c r="E254" s="75">
        <v>273.38</v>
      </c>
      <c r="F254" s="75">
        <v>6485.82</v>
      </c>
      <c r="G254" s="76">
        <v>648.58199999999999</v>
      </c>
      <c r="H254" s="77">
        <v>0</v>
      </c>
      <c r="I254" s="77">
        <v>0</v>
      </c>
      <c r="J254" s="78">
        <v>0</v>
      </c>
      <c r="K254" s="78">
        <v>0</v>
      </c>
    </row>
    <row r="255" spans="1:11" s="18" customFormat="1" ht="5.0999999999999996" customHeight="1" outlineLevel="1" thickBot="1" x14ac:dyDescent="0.35">
      <c r="A255" s="20"/>
      <c r="B255" s="21"/>
      <c r="C255" s="56"/>
      <c r="D255" s="57"/>
      <c r="E255" s="57"/>
      <c r="F255" s="22"/>
      <c r="G255" s="57"/>
      <c r="H255" s="22"/>
      <c r="I255" s="22"/>
      <c r="J255" s="22"/>
      <c r="K255" s="23"/>
    </row>
    <row r="256" spans="1:11" s="41" customFormat="1" ht="11.4" outlineLevel="1" x14ac:dyDescent="0.3">
      <c r="A256" s="61" t="s">
        <v>40</v>
      </c>
      <c r="B256" s="35">
        <v>10</v>
      </c>
      <c r="C256" s="62">
        <v>6212.44</v>
      </c>
      <c r="D256" s="37">
        <v>0</v>
      </c>
      <c r="E256" s="38">
        <v>273.38</v>
      </c>
      <c r="F256" s="38">
        <v>6485.82</v>
      </c>
      <c r="G256" s="39">
        <v>648.58199999999999</v>
      </c>
      <c r="H256" s="36">
        <v>0</v>
      </c>
      <c r="I256" s="36">
        <v>0</v>
      </c>
      <c r="J256" s="40">
        <v>0</v>
      </c>
      <c r="K256" s="40">
        <v>0</v>
      </c>
    </row>
    <row r="257" spans="1:11" s="41" customFormat="1" ht="10.199999999999999" outlineLevel="2" x14ac:dyDescent="0.2">
      <c r="A257" s="109" t="s">
        <v>213</v>
      </c>
      <c r="B257" s="64">
        <v>0</v>
      </c>
      <c r="C257" s="65"/>
      <c r="D257" s="66"/>
      <c r="E257" s="67"/>
      <c r="F257" s="67"/>
      <c r="G257" s="68"/>
      <c r="H257" s="69">
        <v>0</v>
      </c>
      <c r="I257" s="69">
        <v>0</v>
      </c>
      <c r="J257" s="70">
        <v>0</v>
      </c>
      <c r="K257" s="70">
        <v>0</v>
      </c>
    </row>
    <row r="258" spans="1:11" s="41" customFormat="1" ht="10.199999999999999" outlineLevel="2" x14ac:dyDescent="0.2">
      <c r="A258" s="109" t="s">
        <v>42</v>
      </c>
      <c r="B258" s="64">
        <v>10</v>
      </c>
      <c r="C258" s="65">
        <v>6212.44</v>
      </c>
      <c r="D258" s="66">
        <v>0</v>
      </c>
      <c r="E258" s="67">
        <v>273.38</v>
      </c>
      <c r="F258" s="67">
        <v>6485.82</v>
      </c>
      <c r="G258" s="68">
        <v>648.58199999999999</v>
      </c>
      <c r="H258" s="69">
        <v>0</v>
      </c>
      <c r="I258" s="69">
        <v>0</v>
      </c>
      <c r="J258" s="70">
        <v>0</v>
      </c>
      <c r="K258" s="70">
        <v>0</v>
      </c>
    </row>
    <row r="259" spans="1:11" s="41" customFormat="1" ht="10.8" outlineLevel="2" thickBot="1" x14ac:dyDescent="0.25">
      <c r="A259" s="113" t="s">
        <v>10</v>
      </c>
      <c r="B259" s="72"/>
      <c r="C259" s="73"/>
      <c r="D259" s="74"/>
      <c r="E259" s="75"/>
      <c r="F259" s="78"/>
      <c r="G259" s="76"/>
      <c r="H259" s="77">
        <v>0</v>
      </c>
      <c r="I259" s="77">
        <v>0</v>
      </c>
      <c r="J259" s="78">
        <v>0</v>
      </c>
      <c r="K259" s="78">
        <v>0</v>
      </c>
    </row>
    <row r="260" spans="1:11" ht="12.6" thickBot="1" x14ac:dyDescent="0.35">
      <c r="A260" s="42"/>
    </row>
    <row r="261" spans="1:11" ht="15" customHeight="1" thickBot="1" x14ac:dyDescent="0.35">
      <c r="A261" s="94" t="s">
        <v>7</v>
      </c>
      <c r="B261" s="95"/>
      <c r="C261" s="95"/>
      <c r="D261" s="95"/>
      <c r="E261" s="96"/>
      <c r="F261" s="97"/>
      <c r="G261" s="296" t="s">
        <v>183</v>
      </c>
      <c r="H261" s="297"/>
      <c r="I261" s="298"/>
      <c r="J261" s="298"/>
      <c r="K261" s="299"/>
    </row>
    <row r="262" spans="1:11" ht="78" customHeight="1" x14ac:dyDescent="0.3">
      <c r="A262" s="281" t="s">
        <v>185</v>
      </c>
      <c r="B262" s="282"/>
      <c r="C262" s="282"/>
      <c r="D262" s="282"/>
      <c r="E262" s="283"/>
      <c r="F262" s="10"/>
      <c r="G262" s="278" t="s">
        <v>48</v>
      </c>
      <c r="H262" s="279"/>
      <c r="I262" s="293" t="s">
        <v>232</v>
      </c>
      <c r="J262" s="294"/>
      <c r="K262" s="295"/>
    </row>
    <row r="263" spans="1:11" ht="57.75" customHeight="1" x14ac:dyDescent="0.3">
      <c r="A263" s="284"/>
      <c r="B263" s="285"/>
      <c r="C263" s="285"/>
      <c r="D263" s="285"/>
      <c r="E263" s="286"/>
      <c r="F263" s="10"/>
      <c r="G263" s="276" t="s">
        <v>178</v>
      </c>
      <c r="H263" s="277"/>
      <c r="I263" s="300" t="s">
        <v>233</v>
      </c>
      <c r="J263" s="301"/>
      <c r="K263" s="302"/>
    </row>
    <row r="264" spans="1:11" ht="204" customHeight="1" thickBot="1" x14ac:dyDescent="0.35">
      <c r="A264" s="287"/>
      <c r="B264" s="288"/>
      <c r="C264" s="288"/>
      <c r="D264" s="288"/>
      <c r="E264" s="289"/>
      <c r="F264" s="10"/>
      <c r="G264" s="290" t="s">
        <v>179</v>
      </c>
      <c r="H264" s="291"/>
      <c r="I264" s="272">
        <v>166755</v>
      </c>
      <c r="J264" s="273"/>
      <c r="K264" s="274"/>
    </row>
    <row r="266" spans="1:11" ht="18" customHeight="1" x14ac:dyDescent="0.3">
      <c r="A266" s="280"/>
      <c r="B266" s="280"/>
      <c r="C266" s="280"/>
      <c r="D266" s="280"/>
      <c r="E266" s="280"/>
      <c r="F266" s="280"/>
      <c r="G266" s="280"/>
      <c r="H266" s="280"/>
      <c r="I266" s="280"/>
      <c r="J266" s="280"/>
      <c r="K266" s="280"/>
    </row>
    <row r="268" spans="1:11" s="44" customFormat="1" ht="31.5" customHeight="1" x14ac:dyDescent="0.3">
      <c r="A268" s="275" t="s">
        <v>176</v>
      </c>
      <c r="B268" s="275"/>
      <c r="C268" s="275"/>
      <c r="D268" s="275"/>
      <c r="E268" s="275"/>
      <c r="G268" s="6" t="s">
        <v>88</v>
      </c>
      <c r="H268" s="292" t="s">
        <v>177</v>
      </c>
      <c r="I268" s="292"/>
      <c r="J268" s="6"/>
    </row>
    <row r="269" spans="1:11" s="45" customFormat="1" ht="13.8" x14ac:dyDescent="0.3">
      <c r="A269" s="7"/>
      <c r="G269" s="8"/>
      <c r="H269" s="8"/>
    </row>
    <row r="272" spans="1:11" s="46" customFormat="1" ht="17.100000000000001" customHeight="1" x14ac:dyDescent="0.3">
      <c r="A272" s="10"/>
      <c r="B272" s="11"/>
      <c r="C272" s="50"/>
      <c r="D272" s="12"/>
      <c r="E272" s="12"/>
    </row>
    <row r="273" spans="3:3" x14ac:dyDescent="0.3">
      <c r="C273" s="12"/>
    </row>
  </sheetData>
  <mergeCells count="26">
    <mergeCell ref="I264:K264"/>
    <mergeCell ref="A213:K213"/>
    <mergeCell ref="A268:E268"/>
    <mergeCell ref="G263:H263"/>
    <mergeCell ref="G262:H262"/>
    <mergeCell ref="A266:K266"/>
    <mergeCell ref="A262:E264"/>
    <mergeCell ref="G264:H264"/>
    <mergeCell ref="H268:I268"/>
    <mergeCell ref="I262:K262"/>
    <mergeCell ref="G261:K261"/>
    <mergeCell ref="I263:K263"/>
    <mergeCell ref="A1:K1"/>
    <mergeCell ref="A4:A5"/>
    <mergeCell ref="B4:B5"/>
    <mergeCell ref="C4:F4"/>
    <mergeCell ref="G4:G5"/>
    <mergeCell ref="H4:H5"/>
    <mergeCell ref="K4:K5"/>
    <mergeCell ref="I4:I5"/>
    <mergeCell ref="J4:J5"/>
    <mergeCell ref="A9:K9"/>
    <mergeCell ref="A13:K13"/>
    <mergeCell ref="A64:K64"/>
    <mergeCell ref="A113:K113"/>
    <mergeCell ref="A163:K163"/>
  </mergeCells>
  <pageMargins left="0.31496062992125984" right="0.31496062992125984" top="0.35433070866141736" bottom="0.35433070866141736" header="0.31496062992125984" footer="0.31496062992125984"/>
  <pageSetup paperSize="9" scale="8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0"/>
  <sheetViews>
    <sheetView zoomScale="85" zoomScaleNormal="85" workbookViewId="0">
      <selection activeCell="F22" sqref="F22"/>
    </sheetView>
  </sheetViews>
  <sheetFormatPr defaultColWidth="8.88671875" defaultRowHeight="13.8" x14ac:dyDescent="0.3"/>
  <cols>
    <col min="1" max="1" width="5.5546875" style="164" customWidth="1"/>
    <col min="2" max="2" width="17.109375" style="7" customWidth="1"/>
    <col min="3" max="3" width="22.6640625" style="7" customWidth="1"/>
    <col min="4" max="4" width="19.5546875" style="7" customWidth="1"/>
    <col min="5" max="6" width="20.44140625" style="165" customWidth="1"/>
    <col min="7" max="7" width="23.33203125" style="43" customWidth="1"/>
    <col min="8" max="8" width="44.88671875" style="116" customWidth="1"/>
    <col min="9" max="9" width="38" style="116" customWidth="1"/>
    <col min="10" max="16384" width="8.88671875" style="43"/>
  </cols>
  <sheetData>
    <row r="1" spans="1:9" ht="14.4" thickBot="1" x14ac:dyDescent="0.35">
      <c r="A1" s="303" t="s">
        <v>45</v>
      </c>
      <c r="B1" s="304"/>
      <c r="C1" s="304"/>
      <c r="D1" s="304"/>
      <c r="E1" s="304"/>
      <c r="F1" s="304"/>
      <c r="G1" s="305"/>
      <c r="H1" s="306" t="s">
        <v>85</v>
      </c>
      <c r="I1" s="307"/>
    </row>
    <row r="2" spans="1:9" s="114" customFormat="1" ht="49.95" customHeight="1" thickBot="1" x14ac:dyDescent="0.35">
      <c r="A2" s="117" t="s">
        <v>46</v>
      </c>
      <c r="B2" s="118" t="s">
        <v>197</v>
      </c>
      <c r="C2" s="119" t="s">
        <v>198</v>
      </c>
      <c r="D2" s="120" t="s">
        <v>199</v>
      </c>
      <c r="E2" s="120" t="s">
        <v>91</v>
      </c>
      <c r="F2" s="121" t="s">
        <v>200</v>
      </c>
      <c r="G2" s="119" t="s">
        <v>201</v>
      </c>
      <c r="H2" s="122" t="s">
        <v>86</v>
      </c>
      <c r="I2" s="122" t="s">
        <v>87</v>
      </c>
    </row>
    <row r="3" spans="1:9" s="157" customFormat="1" x14ac:dyDescent="0.3">
      <c r="A3" s="155">
        <v>1</v>
      </c>
      <c r="B3" s="343" t="s">
        <v>234</v>
      </c>
      <c r="C3" s="343">
        <v>45489</v>
      </c>
      <c r="D3" s="203">
        <v>532076.68999999994</v>
      </c>
      <c r="E3" s="204">
        <v>0</v>
      </c>
      <c r="F3" s="205"/>
      <c r="G3" s="340" t="s">
        <v>235</v>
      </c>
      <c r="H3" s="337" t="s">
        <v>242</v>
      </c>
      <c r="I3" s="336" t="s">
        <v>236</v>
      </c>
    </row>
    <row r="4" spans="1:9" s="157" customFormat="1" x14ac:dyDescent="0.3">
      <c r="A4" s="156">
        <v>2</v>
      </c>
      <c r="B4" s="344" t="s">
        <v>234</v>
      </c>
      <c r="C4" s="344">
        <v>45496</v>
      </c>
      <c r="D4" s="207">
        <v>478869.02</v>
      </c>
      <c r="E4" s="208">
        <f>100-(D4*100/D3)</f>
        <v>10.000000187942817</v>
      </c>
      <c r="F4" s="209"/>
      <c r="G4" s="341" t="s">
        <v>235</v>
      </c>
      <c r="H4" s="338" t="s">
        <v>243</v>
      </c>
      <c r="I4" s="210" t="s">
        <v>236</v>
      </c>
    </row>
    <row r="5" spans="1:9" s="157" customFormat="1" x14ac:dyDescent="0.3">
      <c r="A5" s="156">
        <v>3</v>
      </c>
      <c r="B5" s="345" t="s">
        <v>234</v>
      </c>
      <c r="C5" s="345">
        <v>45503</v>
      </c>
      <c r="D5" s="158">
        <v>425661.35</v>
      </c>
      <c r="E5" s="208">
        <v>20</v>
      </c>
      <c r="F5" s="211"/>
      <c r="G5" s="341" t="s">
        <v>235</v>
      </c>
      <c r="H5" s="338" t="s">
        <v>244</v>
      </c>
      <c r="I5" s="210" t="s">
        <v>236</v>
      </c>
    </row>
    <row r="6" spans="1:9" s="157" customFormat="1" x14ac:dyDescent="0.3">
      <c r="A6" s="156">
        <v>4</v>
      </c>
      <c r="B6" s="345" t="s">
        <v>234</v>
      </c>
      <c r="C6" s="345">
        <v>45510</v>
      </c>
      <c r="D6" s="158">
        <v>372453.69</v>
      </c>
      <c r="E6" s="208">
        <v>30</v>
      </c>
      <c r="F6" s="211"/>
      <c r="G6" s="341" t="s">
        <v>235</v>
      </c>
      <c r="H6" s="338" t="s">
        <v>245</v>
      </c>
      <c r="I6" s="210" t="s">
        <v>236</v>
      </c>
    </row>
    <row r="7" spans="1:9" s="157" customFormat="1" x14ac:dyDescent="0.3">
      <c r="A7" s="156">
        <v>5</v>
      </c>
      <c r="B7" s="345" t="s">
        <v>237</v>
      </c>
      <c r="C7" s="345">
        <v>45551</v>
      </c>
      <c r="D7" s="158">
        <v>565909.63</v>
      </c>
      <c r="E7" s="212">
        <v>30</v>
      </c>
      <c r="F7" s="211"/>
      <c r="G7" s="341" t="s">
        <v>235</v>
      </c>
      <c r="H7" s="338" t="s">
        <v>246</v>
      </c>
      <c r="I7" s="213" t="s">
        <v>238</v>
      </c>
    </row>
    <row r="8" spans="1:9" s="157" customFormat="1" x14ac:dyDescent="0.3">
      <c r="A8" s="156">
        <v>6</v>
      </c>
      <c r="B8" s="345" t="s">
        <v>237</v>
      </c>
      <c r="C8" s="345">
        <v>45558</v>
      </c>
      <c r="D8" s="158">
        <v>565909.63</v>
      </c>
      <c r="E8" s="212">
        <v>50</v>
      </c>
      <c r="F8" s="211"/>
      <c r="G8" s="341" t="s">
        <v>235</v>
      </c>
      <c r="H8" s="338" t="s">
        <v>247</v>
      </c>
      <c r="I8" s="213" t="s">
        <v>238</v>
      </c>
    </row>
    <row r="9" spans="1:9" s="157" customFormat="1" x14ac:dyDescent="0.3">
      <c r="A9" s="156">
        <v>7</v>
      </c>
      <c r="B9" s="345" t="s">
        <v>237</v>
      </c>
      <c r="C9" s="345">
        <v>45565</v>
      </c>
      <c r="D9" s="158">
        <v>565909.63</v>
      </c>
      <c r="E9" s="212">
        <v>80</v>
      </c>
      <c r="F9" s="211"/>
      <c r="G9" s="341" t="s">
        <v>235</v>
      </c>
      <c r="H9" s="338" t="s">
        <v>248</v>
      </c>
      <c r="I9" s="213" t="s">
        <v>238</v>
      </c>
    </row>
    <row r="10" spans="1:9" s="157" customFormat="1" x14ac:dyDescent="0.3">
      <c r="A10" s="156">
        <v>8</v>
      </c>
      <c r="B10" s="345" t="s">
        <v>237</v>
      </c>
      <c r="C10" s="345">
        <v>45572</v>
      </c>
      <c r="D10" s="158">
        <v>565909.63</v>
      </c>
      <c r="E10" s="212">
        <v>90</v>
      </c>
      <c r="F10" s="211"/>
      <c r="G10" s="341" t="s">
        <v>235</v>
      </c>
      <c r="H10" s="338" t="s">
        <v>249</v>
      </c>
      <c r="I10" s="213" t="s">
        <v>238</v>
      </c>
    </row>
    <row r="11" spans="1:9" s="157" customFormat="1" x14ac:dyDescent="0.3">
      <c r="A11" s="156">
        <v>9</v>
      </c>
      <c r="B11" s="345" t="s">
        <v>239</v>
      </c>
      <c r="C11" s="345">
        <v>45624</v>
      </c>
      <c r="D11" s="158">
        <v>6212.44</v>
      </c>
      <c r="E11" s="212">
        <v>30</v>
      </c>
      <c r="F11" s="211"/>
      <c r="G11" s="341" t="s">
        <v>235</v>
      </c>
      <c r="H11" s="338" t="s">
        <v>250</v>
      </c>
      <c r="I11" s="213" t="s">
        <v>240</v>
      </c>
    </row>
    <row r="12" spans="1:9" s="157" customFormat="1" x14ac:dyDescent="0.3">
      <c r="A12" s="156">
        <v>10</v>
      </c>
      <c r="B12" s="345" t="s">
        <v>239</v>
      </c>
      <c r="C12" s="345">
        <v>45631</v>
      </c>
      <c r="D12" s="158">
        <v>6212.44</v>
      </c>
      <c r="E12" s="212">
        <v>50</v>
      </c>
      <c r="F12" s="211"/>
      <c r="G12" s="341" t="s">
        <v>235</v>
      </c>
      <c r="H12" s="338" t="s">
        <v>251</v>
      </c>
      <c r="I12" s="213" t="s">
        <v>240</v>
      </c>
    </row>
    <row r="13" spans="1:9" s="157" customFormat="1" x14ac:dyDescent="0.3">
      <c r="A13" s="156">
        <v>11</v>
      </c>
      <c r="B13" s="345" t="s">
        <v>239</v>
      </c>
      <c r="C13" s="345">
        <v>45638</v>
      </c>
      <c r="D13" s="158">
        <v>6212.44</v>
      </c>
      <c r="E13" s="212">
        <v>80</v>
      </c>
      <c r="F13" s="211"/>
      <c r="G13" s="341" t="s">
        <v>235</v>
      </c>
      <c r="H13" s="338" t="s">
        <v>252</v>
      </c>
      <c r="I13" s="213" t="s">
        <v>240</v>
      </c>
    </row>
    <row r="14" spans="1:9" s="157" customFormat="1" x14ac:dyDescent="0.3">
      <c r="A14" s="156">
        <v>12</v>
      </c>
      <c r="B14" s="345" t="s">
        <v>239</v>
      </c>
      <c r="C14" s="345">
        <v>45645</v>
      </c>
      <c r="D14" s="158">
        <v>6212.44</v>
      </c>
      <c r="E14" s="212">
        <v>90</v>
      </c>
      <c r="F14" s="211"/>
      <c r="G14" s="341" t="s">
        <v>235</v>
      </c>
      <c r="H14" s="338" t="s">
        <v>253</v>
      </c>
      <c r="I14" s="213" t="s">
        <v>240</v>
      </c>
    </row>
    <row r="15" spans="1:9" s="157" customFormat="1" ht="14.4" thickBot="1" x14ac:dyDescent="0.35">
      <c r="A15" s="233">
        <v>13</v>
      </c>
      <c r="B15" s="346" t="s">
        <v>286</v>
      </c>
      <c r="C15" s="346">
        <v>45715</v>
      </c>
      <c r="D15" s="234">
        <v>57212.23</v>
      </c>
      <c r="E15" s="235">
        <v>60</v>
      </c>
      <c r="F15" s="236"/>
      <c r="G15" s="342" t="s">
        <v>235</v>
      </c>
      <c r="H15" s="339" t="s">
        <v>288</v>
      </c>
      <c r="I15" s="206" t="s">
        <v>287</v>
      </c>
    </row>
    <row r="16" spans="1:9" s="157" customFormat="1" x14ac:dyDescent="0.3">
      <c r="A16" s="159"/>
      <c r="B16" s="160"/>
      <c r="C16" s="160"/>
      <c r="D16" s="161"/>
      <c r="E16" s="162"/>
      <c r="F16" s="163"/>
      <c r="G16" s="116"/>
      <c r="H16" s="154"/>
      <c r="I16" s="116"/>
    </row>
    <row r="17" spans="1:9" ht="59.4" customHeight="1" x14ac:dyDescent="0.3">
      <c r="A17" s="308" t="s">
        <v>52</v>
      </c>
      <c r="B17" s="308"/>
      <c r="C17" s="308"/>
      <c r="D17" s="308"/>
      <c r="E17" s="308"/>
      <c r="F17" s="308"/>
      <c r="G17" s="308"/>
      <c r="H17" s="308"/>
      <c r="I17" s="308"/>
    </row>
    <row r="19" spans="1:9" s="115" customFormat="1" ht="31.5" customHeight="1" x14ac:dyDescent="0.3">
      <c r="A19" s="275" t="s">
        <v>176</v>
      </c>
      <c r="B19" s="275"/>
      <c r="C19" s="275"/>
      <c r="D19" s="275"/>
      <c r="E19" s="275"/>
      <c r="G19" s="6" t="s">
        <v>88</v>
      </c>
      <c r="H19" s="292" t="s">
        <v>177</v>
      </c>
      <c r="I19" s="292"/>
    </row>
    <row r="20" spans="1:9" x14ac:dyDescent="0.3">
      <c r="A20" s="7"/>
      <c r="B20" s="43"/>
      <c r="C20" s="43"/>
      <c r="D20" s="43"/>
      <c r="E20" s="43"/>
      <c r="F20" s="43"/>
      <c r="H20" s="108"/>
      <c r="I20" s="108"/>
    </row>
  </sheetData>
  <mergeCells count="5">
    <mergeCell ref="A1:G1"/>
    <mergeCell ref="H1:I1"/>
    <mergeCell ref="A17:I17"/>
    <mergeCell ref="A19:E19"/>
    <mergeCell ref="H19:I19"/>
  </mergeCells>
  <hyperlinks>
    <hyperlink ref="I7" r:id="rId1" xr:uid="{BFE4A3E5-BA24-4BF4-928B-4EFB1890E61B}"/>
    <hyperlink ref="I11" r:id="rId2" xr:uid="{D1232469-01D4-474A-990B-FD0771F7AA2D}"/>
    <hyperlink ref="I12" r:id="rId3" xr:uid="{BCAAACDA-C7C5-4716-A7E8-21990947EE3A}"/>
    <hyperlink ref="I13" r:id="rId4" xr:uid="{6B89A69D-79AD-466F-9685-B6860E1EFB13}"/>
    <hyperlink ref="I15" r:id="rId5" display="https://www.fg.gov.ua/lot/171870" xr:uid="{E8279ADF-91F1-452E-9E13-60911D94A83B}"/>
    <hyperlink ref="I3" r:id="rId6" xr:uid="{55C3625D-2665-4512-94A5-D8218435739A}"/>
    <hyperlink ref="I4" r:id="rId7" xr:uid="{7269743C-D49B-4766-9656-71D2AF846D86}"/>
    <hyperlink ref="I5" r:id="rId8" xr:uid="{945C68E9-DCA1-4415-B74B-F5E385A53F61}"/>
    <hyperlink ref="I6" r:id="rId9" xr:uid="{6F71DDF7-BBDA-4A45-A1FB-8B215C7A5237}"/>
    <hyperlink ref="H3" r:id="rId10" xr:uid="{5E5330E4-0585-47B7-AF1C-1A16B9A3EDE9}"/>
    <hyperlink ref="H4" r:id="rId11" xr:uid="{34089298-67F8-47A4-893C-B1EFEB616379}"/>
    <hyperlink ref="H5" r:id="rId12" xr:uid="{89E45E84-A7F3-4794-9D8A-BAC1A4224418}"/>
    <hyperlink ref="H6" r:id="rId13" xr:uid="{E952BE91-0F93-435D-8312-71E1D66CFB18}"/>
    <hyperlink ref="H15" r:id="rId14" xr:uid="{7DA27619-921C-4F93-900B-03B21145FA8F}"/>
  </hyperlinks>
  <pageMargins left="0.31496062992125984" right="0.31496062992125984" top="0.35433070866141736" bottom="0.35433070866141736" header="0.31496062992125984" footer="0.31496062992125984"/>
  <pageSetup paperSize="9" scale="45"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22"/>
  <sheetViews>
    <sheetView zoomScale="70" zoomScaleNormal="70" workbookViewId="0">
      <selection activeCell="S20" sqref="S20"/>
    </sheetView>
  </sheetViews>
  <sheetFormatPr defaultColWidth="9.109375" defaultRowHeight="12" x14ac:dyDescent="0.3"/>
  <cols>
    <col min="1" max="1" width="11.88671875" style="46" customWidth="1"/>
    <col min="2" max="4" width="9.109375" style="46"/>
    <col min="5" max="5" width="21" style="46" customWidth="1"/>
    <col min="6" max="6" width="10.5546875" style="46" customWidth="1"/>
    <col min="7" max="7" width="17.33203125" style="131" customWidth="1"/>
    <col min="8" max="8" width="12.33203125" style="5" customWidth="1"/>
    <col min="9" max="9" width="13" style="46" customWidth="1"/>
    <col min="10" max="10" width="9.109375" style="131"/>
    <col min="11" max="11" width="13.5546875" style="139" customWidth="1"/>
    <col min="12" max="12" width="9.109375" style="46"/>
    <col min="13" max="13" width="9.109375" style="140"/>
    <col min="14" max="14" width="17.88671875" style="128" customWidth="1"/>
    <col min="15" max="15" width="9.109375" style="46"/>
    <col min="16" max="16" width="9.109375" style="131"/>
    <col min="17" max="17" width="13.33203125" style="139" customWidth="1"/>
    <col min="18" max="18" width="13.88671875" style="141" customWidth="1"/>
    <col min="19" max="19" width="12" style="141" customWidth="1"/>
    <col min="20" max="20" width="12.6640625" style="141" customWidth="1"/>
    <col min="21" max="21" width="9.44140625" style="141" bestFit="1" customWidth="1"/>
    <col min="22" max="22" width="13.6640625" style="141" customWidth="1"/>
    <col min="23" max="23" width="9.109375" style="131"/>
    <col min="24" max="27" width="9.109375" style="46"/>
    <col min="28" max="28" width="13.6640625" style="139" customWidth="1"/>
    <col min="29" max="29" width="13.33203125" style="139" customWidth="1"/>
    <col min="30" max="30" width="11.88671875" style="139" bestFit="1" customWidth="1"/>
    <col min="31" max="31" width="10.33203125" style="139" customWidth="1"/>
    <col min="32" max="32" width="11.88671875" style="139" bestFit="1" customWidth="1"/>
    <col min="33" max="33" width="12.33203125" style="142" customWidth="1"/>
    <col min="34" max="35" width="12" style="139" customWidth="1"/>
    <col min="36" max="36" width="9.109375" style="131"/>
    <col min="37" max="37" width="13" style="46" customWidth="1"/>
    <col min="38" max="39" width="9.109375" style="46"/>
    <col min="40" max="40" width="9.109375" style="131"/>
    <col min="41" max="41" width="12.33203125" style="46" customWidth="1"/>
    <col min="42" max="42" width="12.88671875" style="46" customWidth="1"/>
    <col min="43" max="44" width="9.109375" style="46"/>
    <col min="45" max="45" width="10.88671875" style="131" bestFit="1" customWidth="1"/>
    <col min="46" max="46" width="11" style="46" customWidth="1"/>
    <col min="47" max="47" width="11.5546875" style="46" customWidth="1"/>
    <col min="48" max="48" width="12.109375" style="46" customWidth="1"/>
    <col min="49" max="52" width="9.109375" style="46"/>
    <col min="53" max="53" width="9.109375" style="131"/>
    <col min="54" max="54" width="10.109375" style="131" bestFit="1" customWidth="1"/>
    <col min="55" max="59" width="9.109375" style="131"/>
    <col min="60" max="60" width="46.77734375" style="131" customWidth="1"/>
    <col min="61" max="16384" width="9.109375" style="46"/>
  </cols>
  <sheetData>
    <row r="1" spans="1:60" s="153" customFormat="1" ht="31.2" customHeight="1" thickBot="1" x14ac:dyDescent="0.35">
      <c r="A1" s="322" t="s">
        <v>92</v>
      </c>
      <c r="B1" s="322" t="s">
        <v>93</v>
      </c>
      <c r="C1" s="322" t="s">
        <v>94</v>
      </c>
      <c r="D1" s="324" t="s">
        <v>95</v>
      </c>
      <c r="E1" s="326" t="s">
        <v>96</v>
      </c>
      <c r="F1" s="327"/>
      <c r="G1" s="327"/>
      <c r="H1" s="327"/>
      <c r="I1" s="327"/>
      <c r="J1" s="327"/>
      <c r="K1" s="328"/>
      <c r="L1" s="327"/>
      <c r="M1" s="327"/>
      <c r="N1" s="327"/>
      <c r="O1" s="327"/>
      <c r="P1" s="329"/>
      <c r="Q1" s="314" t="s">
        <v>97</v>
      </c>
      <c r="R1" s="315"/>
      <c r="S1" s="315"/>
      <c r="T1" s="315"/>
      <c r="U1" s="315"/>
      <c r="V1" s="316"/>
      <c r="W1" s="317" t="s">
        <v>98</v>
      </c>
      <c r="X1" s="318"/>
      <c r="Y1" s="318"/>
      <c r="Z1" s="318"/>
      <c r="AA1" s="319"/>
      <c r="AB1" s="320" t="s">
        <v>99</v>
      </c>
      <c r="AC1" s="321"/>
      <c r="AD1" s="321"/>
      <c r="AE1" s="321"/>
      <c r="AF1" s="321"/>
      <c r="AG1" s="321"/>
      <c r="AH1" s="321"/>
      <c r="AI1" s="321"/>
      <c r="AJ1" s="330" t="s">
        <v>186</v>
      </c>
      <c r="AK1" s="331"/>
      <c r="AL1" s="331"/>
      <c r="AM1" s="332"/>
      <c r="AN1" s="333" t="s">
        <v>189</v>
      </c>
      <c r="AO1" s="334"/>
      <c r="AP1" s="334"/>
      <c r="AQ1" s="334"/>
      <c r="AR1" s="334"/>
      <c r="AS1" s="334"/>
      <c r="AT1" s="334"/>
      <c r="AU1" s="334"/>
      <c r="AV1" s="334"/>
      <c r="AW1" s="334"/>
      <c r="AX1" s="334"/>
      <c r="AY1" s="334"/>
      <c r="AZ1" s="335"/>
      <c r="BA1" s="309" t="s">
        <v>192</v>
      </c>
      <c r="BB1" s="310"/>
      <c r="BC1" s="310"/>
      <c r="BD1" s="310"/>
      <c r="BE1" s="310"/>
      <c r="BF1" s="310"/>
      <c r="BG1" s="310"/>
      <c r="BH1" s="311"/>
    </row>
    <row r="2" spans="1:60" s="153" customFormat="1" ht="77.25" customHeight="1" thickBot="1" x14ac:dyDescent="0.35">
      <c r="A2" s="323"/>
      <c r="B2" s="323"/>
      <c r="C2" s="323"/>
      <c r="D2" s="325"/>
      <c r="E2" s="144" t="s">
        <v>100</v>
      </c>
      <c r="F2" s="144" t="s">
        <v>101</v>
      </c>
      <c r="G2" s="144" t="s">
        <v>102</v>
      </c>
      <c r="H2" s="145" t="s">
        <v>103</v>
      </c>
      <c r="I2" s="144" t="s">
        <v>104</v>
      </c>
      <c r="J2" s="144" t="s">
        <v>14</v>
      </c>
      <c r="K2" s="146" t="s">
        <v>105</v>
      </c>
      <c r="L2" s="144" t="s">
        <v>106</v>
      </c>
      <c r="M2" s="147" t="s">
        <v>107</v>
      </c>
      <c r="N2" s="144" t="s">
        <v>108</v>
      </c>
      <c r="O2" s="144" t="s">
        <v>109</v>
      </c>
      <c r="P2" s="144" t="s">
        <v>110</v>
      </c>
      <c r="Q2" s="146" t="s">
        <v>111</v>
      </c>
      <c r="R2" s="146" t="s">
        <v>112</v>
      </c>
      <c r="S2" s="146" t="s">
        <v>113</v>
      </c>
      <c r="T2" s="146" t="s">
        <v>114</v>
      </c>
      <c r="U2" s="146" t="s">
        <v>115</v>
      </c>
      <c r="V2" s="146" t="s">
        <v>116</v>
      </c>
      <c r="W2" s="144" t="s">
        <v>117</v>
      </c>
      <c r="X2" s="144" t="s">
        <v>118</v>
      </c>
      <c r="Y2" s="144" t="s">
        <v>119</v>
      </c>
      <c r="Z2" s="144" t="s">
        <v>120</v>
      </c>
      <c r="AA2" s="144" t="s">
        <v>121</v>
      </c>
      <c r="AB2" s="148" t="s">
        <v>290</v>
      </c>
      <c r="AC2" s="148" t="s">
        <v>289</v>
      </c>
      <c r="AD2" s="148" t="s">
        <v>291</v>
      </c>
      <c r="AE2" s="237" t="s">
        <v>293</v>
      </c>
      <c r="AF2" s="237" t="s">
        <v>294</v>
      </c>
      <c r="AG2" s="149" t="s">
        <v>122</v>
      </c>
      <c r="AH2" s="150" t="s">
        <v>123</v>
      </c>
      <c r="AI2" s="151" t="s">
        <v>124</v>
      </c>
      <c r="AJ2" s="152" t="s">
        <v>125</v>
      </c>
      <c r="AK2" s="145" t="s">
        <v>126</v>
      </c>
      <c r="AL2" s="144" t="s">
        <v>127</v>
      </c>
      <c r="AM2" s="144" t="s">
        <v>128</v>
      </c>
      <c r="AN2" s="144" t="s">
        <v>129</v>
      </c>
      <c r="AO2" s="144" t="s">
        <v>130</v>
      </c>
      <c r="AP2" s="144" t="s">
        <v>131</v>
      </c>
      <c r="AQ2" s="144" t="s">
        <v>15</v>
      </c>
      <c r="AR2" s="144" t="s">
        <v>132</v>
      </c>
      <c r="AS2" s="144" t="s">
        <v>133</v>
      </c>
      <c r="AT2" s="144" t="s">
        <v>134</v>
      </c>
      <c r="AU2" s="144" t="s">
        <v>135</v>
      </c>
      <c r="AV2" s="144" t="s">
        <v>136</v>
      </c>
      <c r="AW2" s="144" t="s">
        <v>137</v>
      </c>
      <c r="AX2" s="144" t="s">
        <v>138</v>
      </c>
      <c r="AY2" s="144" t="s">
        <v>139</v>
      </c>
      <c r="AZ2" s="144" t="s">
        <v>184</v>
      </c>
      <c r="BA2" s="144" t="s">
        <v>140</v>
      </c>
      <c r="BB2" s="144" t="s">
        <v>141</v>
      </c>
      <c r="BC2" s="144" t="s">
        <v>142</v>
      </c>
      <c r="BD2" s="144" t="s">
        <v>143</v>
      </c>
      <c r="BE2" s="144" t="s">
        <v>144</v>
      </c>
      <c r="BF2" s="144" t="s">
        <v>145</v>
      </c>
      <c r="BG2" s="144" t="s">
        <v>146</v>
      </c>
      <c r="BH2" s="144" t="s">
        <v>147</v>
      </c>
    </row>
    <row r="3" spans="1:60" s="123" customFormat="1" ht="11.25" customHeight="1" x14ac:dyDescent="0.3">
      <c r="A3" s="221" t="s">
        <v>148</v>
      </c>
      <c r="B3" s="221" t="s">
        <v>148</v>
      </c>
      <c r="C3" s="221" t="s">
        <v>148</v>
      </c>
      <c r="D3" s="221" t="s">
        <v>148</v>
      </c>
      <c r="E3" s="221" t="s">
        <v>149</v>
      </c>
      <c r="F3" s="221" t="s">
        <v>150</v>
      </c>
      <c r="G3" s="221" t="s">
        <v>256</v>
      </c>
      <c r="H3" s="221" t="s">
        <v>257</v>
      </c>
      <c r="I3" s="221" t="s">
        <v>258</v>
      </c>
      <c r="J3" s="221" t="s">
        <v>259</v>
      </c>
      <c r="K3" s="221" t="s">
        <v>260</v>
      </c>
      <c r="L3" s="221" t="s">
        <v>261</v>
      </c>
      <c r="M3" s="221" t="s">
        <v>262</v>
      </c>
      <c r="N3" s="221" t="s">
        <v>263</v>
      </c>
      <c r="O3" s="221" t="s">
        <v>264</v>
      </c>
      <c r="P3" s="221" t="s">
        <v>265</v>
      </c>
      <c r="Q3" s="222" t="s">
        <v>151</v>
      </c>
      <c r="R3" s="222" t="s">
        <v>152</v>
      </c>
      <c r="S3" s="222" t="s">
        <v>153</v>
      </c>
      <c r="T3" s="222" t="s">
        <v>154</v>
      </c>
      <c r="U3" s="222" t="s">
        <v>155</v>
      </c>
      <c r="V3" s="222" t="s">
        <v>156</v>
      </c>
      <c r="W3" s="221" t="s">
        <v>157</v>
      </c>
      <c r="X3" s="221" t="s">
        <v>158</v>
      </c>
      <c r="Y3" s="221" t="s">
        <v>159</v>
      </c>
      <c r="Z3" s="221" t="s">
        <v>160</v>
      </c>
      <c r="AA3" s="221" t="s">
        <v>161</v>
      </c>
      <c r="AB3" s="222" t="s">
        <v>162</v>
      </c>
      <c r="AC3" s="222" t="s">
        <v>163</v>
      </c>
      <c r="AD3" s="222" t="s">
        <v>164</v>
      </c>
      <c r="AE3" s="222"/>
      <c r="AF3" s="222" t="s">
        <v>165</v>
      </c>
      <c r="AG3" s="223" t="s">
        <v>166</v>
      </c>
      <c r="AH3" s="222" t="s">
        <v>167</v>
      </c>
      <c r="AI3" s="222" t="s">
        <v>168</v>
      </c>
      <c r="AJ3" s="224" t="s">
        <v>169</v>
      </c>
      <c r="AK3" s="223" t="s">
        <v>170</v>
      </c>
      <c r="AL3" s="221" t="s">
        <v>187</v>
      </c>
      <c r="AM3" s="221" t="s">
        <v>188</v>
      </c>
      <c r="AN3" s="221" t="s">
        <v>266</v>
      </c>
      <c r="AO3" s="221" t="s">
        <v>267</v>
      </c>
      <c r="AP3" s="221" t="s">
        <v>268</v>
      </c>
      <c r="AQ3" s="221" t="s">
        <v>269</v>
      </c>
      <c r="AR3" s="221" t="s">
        <v>270</v>
      </c>
      <c r="AS3" s="221" t="s">
        <v>271</v>
      </c>
      <c r="AT3" s="221" t="s">
        <v>272</v>
      </c>
      <c r="AU3" s="221" t="s">
        <v>273</v>
      </c>
      <c r="AV3" s="221" t="s">
        <v>274</v>
      </c>
      <c r="AW3" s="221" t="s">
        <v>275</v>
      </c>
      <c r="AX3" s="221" t="s">
        <v>190</v>
      </c>
      <c r="AY3" s="221" t="s">
        <v>276</v>
      </c>
      <c r="AZ3" s="221" t="s">
        <v>191</v>
      </c>
      <c r="BA3" s="221" t="s">
        <v>277</v>
      </c>
      <c r="BB3" s="221" t="s">
        <v>278</v>
      </c>
      <c r="BC3" s="221" t="s">
        <v>279</v>
      </c>
      <c r="BD3" s="221" t="s">
        <v>280</v>
      </c>
      <c r="BE3" s="221" t="s">
        <v>281</v>
      </c>
      <c r="BF3" s="221" t="s">
        <v>282</v>
      </c>
      <c r="BG3" s="221" t="s">
        <v>283</v>
      </c>
      <c r="BH3" s="221" t="s">
        <v>284</v>
      </c>
    </row>
    <row r="4" spans="1:60" x14ac:dyDescent="0.3">
      <c r="A4" s="132">
        <v>13241306</v>
      </c>
      <c r="B4" s="133" t="s">
        <v>172</v>
      </c>
      <c r="C4" s="132">
        <v>311</v>
      </c>
      <c r="D4" s="133" t="s">
        <v>171</v>
      </c>
      <c r="E4" s="132" t="s">
        <v>173</v>
      </c>
      <c r="F4" s="132">
        <v>307350</v>
      </c>
      <c r="G4" s="124" t="s">
        <v>216</v>
      </c>
      <c r="H4" s="125">
        <v>45371</v>
      </c>
      <c r="I4" s="133" t="s">
        <v>171</v>
      </c>
      <c r="J4" s="133">
        <v>980</v>
      </c>
      <c r="K4" s="134">
        <v>0</v>
      </c>
      <c r="L4" s="132">
        <v>0</v>
      </c>
      <c r="M4" s="225">
        <v>0</v>
      </c>
      <c r="N4" s="127" t="s">
        <v>215</v>
      </c>
      <c r="O4" s="127" t="s">
        <v>224</v>
      </c>
      <c r="P4" s="133" t="s">
        <v>20</v>
      </c>
      <c r="Q4" s="126">
        <v>738.05</v>
      </c>
      <c r="R4" s="126">
        <v>738.05</v>
      </c>
      <c r="S4" s="135">
        <v>0</v>
      </c>
      <c r="T4" s="135">
        <v>0</v>
      </c>
      <c r="U4" s="135">
        <v>0</v>
      </c>
      <c r="V4" s="126">
        <v>738.05</v>
      </c>
      <c r="W4" s="133" t="s">
        <v>20</v>
      </c>
      <c r="X4" s="133" t="s">
        <v>171</v>
      </c>
      <c r="Y4" s="133" t="s">
        <v>171</v>
      </c>
      <c r="Z4" s="133" t="s">
        <v>171</v>
      </c>
      <c r="AA4" s="133" t="s">
        <v>171</v>
      </c>
      <c r="AB4" s="134">
        <v>0</v>
      </c>
      <c r="AC4" s="134">
        <v>0</v>
      </c>
      <c r="AD4" s="134">
        <v>0</v>
      </c>
      <c r="AE4" s="134">
        <v>0</v>
      </c>
      <c r="AF4" s="134">
        <v>0</v>
      </c>
      <c r="AG4" s="134" t="s">
        <v>171</v>
      </c>
      <c r="AH4" s="134" t="s">
        <v>171</v>
      </c>
      <c r="AI4" s="136">
        <v>436</v>
      </c>
      <c r="AJ4" s="133" t="s">
        <v>171</v>
      </c>
      <c r="AK4" s="137">
        <v>49021</v>
      </c>
      <c r="AL4" s="133" t="s">
        <v>171</v>
      </c>
      <c r="AM4" s="133" t="s">
        <v>171</v>
      </c>
      <c r="AN4" s="133" t="s">
        <v>20</v>
      </c>
      <c r="AO4" s="133" t="s">
        <v>171</v>
      </c>
      <c r="AP4" s="133" t="s">
        <v>171</v>
      </c>
      <c r="AQ4" s="133" t="s">
        <v>171</v>
      </c>
      <c r="AR4" s="133" t="s">
        <v>171</v>
      </c>
      <c r="AS4" s="133" t="s">
        <v>171</v>
      </c>
      <c r="AT4" s="133" t="s">
        <v>171</v>
      </c>
      <c r="AU4" s="133" t="s">
        <v>171</v>
      </c>
      <c r="AV4" s="133" t="s">
        <v>171</v>
      </c>
      <c r="AW4" s="133" t="s">
        <v>171</v>
      </c>
      <c r="AX4" s="133" t="s">
        <v>171</v>
      </c>
      <c r="AY4" s="133" t="s">
        <v>171</v>
      </c>
      <c r="AZ4" s="133" t="s">
        <v>171</v>
      </c>
      <c r="BA4" s="133" t="s">
        <v>171</v>
      </c>
      <c r="BB4" s="133" t="s">
        <v>20</v>
      </c>
      <c r="BC4" s="133" t="s">
        <v>20</v>
      </c>
      <c r="BD4" s="133" t="s">
        <v>20</v>
      </c>
      <c r="BE4" s="133" t="s">
        <v>20</v>
      </c>
      <c r="BF4" s="133" t="s">
        <v>20</v>
      </c>
      <c r="BG4" s="133" t="s">
        <v>20</v>
      </c>
      <c r="BH4" s="127" t="s">
        <v>202</v>
      </c>
    </row>
    <row r="5" spans="1:60" x14ac:dyDescent="0.3">
      <c r="A5" s="132">
        <v>13164557</v>
      </c>
      <c r="B5" s="133" t="s">
        <v>172</v>
      </c>
      <c r="C5" s="132">
        <v>311</v>
      </c>
      <c r="D5" s="133" t="s">
        <v>171</v>
      </c>
      <c r="E5" s="132" t="s">
        <v>173</v>
      </c>
      <c r="F5" s="132">
        <v>307350</v>
      </c>
      <c r="G5" s="124" t="s">
        <v>217</v>
      </c>
      <c r="H5" s="125">
        <v>45243</v>
      </c>
      <c r="I5" s="133" t="s">
        <v>171</v>
      </c>
      <c r="J5" s="133">
        <v>980</v>
      </c>
      <c r="K5" s="134">
        <v>0</v>
      </c>
      <c r="L5" s="132">
        <v>0</v>
      </c>
      <c r="M5" s="225">
        <v>0</v>
      </c>
      <c r="N5" s="127" t="s">
        <v>215</v>
      </c>
      <c r="O5" s="127" t="s">
        <v>224</v>
      </c>
      <c r="P5" s="133" t="s">
        <v>20</v>
      </c>
      <c r="Q5" s="126">
        <v>1647.35</v>
      </c>
      <c r="R5" s="126">
        <v>1647.35</v>
      </c>
      <c r="S5" s="135">
        <v>0</v>
      </c>
      <c r="T5" s="135">
        <v>0</v>
      </c>
      <c r="U5" s="135">
        <v>0</v>
      </c>
      <c r="V5" s="126">
        <v>1647.35</v>
      </c>
      <c r="W5" s="133" t="s">
        <v>20</v>
      </c>
      <c r="X5" s="133" t="s">
        <v>171</v>
      </c>
      <c r="Y5" s="133" t="s">
        <v>171</v>
      </c>
      <c r="Z5" s="133" t="s">
        <v>171</v>
      </c>
      <c r="AA5" s="133" t="s">
        <v>171</v>
      </c>
      <c r="AB5" s="134">
        <v>0</v>
      </c>
      <c r="AC5" s="134">
        <v>0</v>
      </c>
      <c r="AD5" s="134">
        <v>0</v>
      </c>
      <c r="AE5" s="134">
        <v>0</v>
      </c>
      <c r="AF5" s="134">
        <v>0</v>
      </c>
      <c r="AG5" s="134" t="s">
        <v>171</v>
      </c>
      <c r="AH5" s="134" t="s">
        <v>171</v>
      </c>
      <c r="AI5" s="136">
        <v>564</v>
      </c>
      <c r="AJ5" s="133" t="s">
        <v>171</v>
      </c>
      <c r="AK5" s="137">
        <v>48893</v>
      </c>
      <c r="AL5" s="133" t="s">
        <v>171</v>
      </c>
      <c r="AM5" s="133" t="s">
        <v>171</v>
      </c>
      <c r="AN5" s="133" t="s">
        <v>20</v>
      </c>
      <c r="AO5" s="133" t="s">
        <v>171</v>
      </c>
      <c r="AP5" s="133" t="s">
        <v>171</v>
      </c>
      <c r="AQ5" s="133" t="s">
        <v>171</v>
      </c>
      <c r="AR5" s="133" t="s">
        <v>171</v>
      </c>
      <c r="AS5" s="133" t="s">
        <v>171</v>
      </c>
      <c r="AT5" s="133" t="s">
        <v>171</v>
      </c>
      <c r="AU5" s="133" t="s">
        <v>171</v>
      </c>
      <c r="AV5" s="133" t="s">
        <v>171</v>
      </c>
      <c r="AW5" s="133" t="s">
        <v>171</v>
      </c>
      <c r="AX5" s="133" t="s">
        <v>171</v>
      </c>
      <c r="AY5" s="133" t="s">
        <v>171</v>
      </c>
      <c r="AZ5" s="133" t="s">
        <v>171</v>
      </c>
      <c r="BA5" s="133" t="s">
        <v>171</v>
      </c>
      <c r="BB5" s="133" t="s">
        <v>20</v>
      </c>
      <c r="BC5" s="133" t="s">
        <v>20</v>
      </c>
      <c r="BD5" s="133" t="s">
        <v>20</v>
      </c>
      <c r="BE5" s="133" t="s">
        <v>20</v>
      </c>
      <c r="BF5" s="133" t="s">
        <v>20</v>
      </c>
      <c r="BG5" s="133" t="s">
        <v>20</v>
      </c>
      <c r="BH5" s="127" t="s">
        <v>202</v>
      </c>
    </row>
    <row r="6" spans="1:60" x14ac:dyDescent="0.3">
      <c r="A6" s="132">
        <v>13164556</v>
      </c>
      <c r="B6" s="133" t="s">
        <v>172</v>
      </c>
      <c r="C6" s="132">
        <v>311</v>
      </c>
      <c r="D6" s="133" t="s">
        <v>171</v>
      </c>
      <c r="E6" s="132" t="s">
        <v>173</v>
      </c>
      <c r="F6" s="132">
        <v>307350</v>
      </c>
      <c r="G6" s="124" t="s">
        <v>218</v>
      </c>
      <c r="H6" s="125">
        <v>45243</v>
      </c>
      <c r="I6" s="133" t="s">
        <v>171</v>
      </c>
      <c r="J6" s="133">
        <v>980</v>
      </c>
      <c r="K6" s="134">
        <v>0</v>
      </c>
      <c r="L6" s="132">
        <v>0</v>
      </c>
      <c r="M6" s="225">
        <v>0</v>
      </c>
      <c r="N6" s="127" t="s">
        <v>215</v>
      </c>
      <c r="O6" s="127" t="s">
        <v>224</v>
      </c>
      <c r="P6" s="133" t="s">
        <v>20</v>
      </c>
      <c r="Q6" s="126">
        <v>32.92</v>
      </c>
      <c r="R6" s="126">
        <v>32.92</v>
      </c>
      <c r="S6" s="135">
        <v>0</v>
      </c>
      <c r="T6" s="135">
        <v>0</v>
      </c>
      <c r="U6" s="135">
        <v>0</v>
      </c>
      <c r="V6" s="126">
        <v>32.92</v>
      </c>
      <c r="W6" s="133" t="s">
        <v>20</v>
      </c>
      <c r="X6" s="133" t="s">
        <v>171</v>
      </c>
      <c r="Y6" s="133" t="s">
        <v>171</v>
      </c>
      <c r="Z6" s="133" t="s">
        <v>171</v>
      </c>
      <c r="AA6" s="133" t="s">
        <v>171</v>
      </c>
      <c r="AB6" s="134">
        <v>0</v>
      </c>
      <c r="AC6" s="134">
        <v>0</v>
      </c>
      <c r="AD6" s="134">
        <v>0</v>
      </c>
      <c r="AE6" s="134">
        <v>0</v>
      </c>
      <c r="AF6" s="134">
        <v>0</v>
      </c>
      <c r="AG6" s="134" t="s">
        <v>171</v>
      </c>
      <c r="AH6" s="134" t="s">
        <v>171</v>
      </c>
      <c r="AI6" s="136">
        <v>564</v>
      </c>
      <c r="AJ6" s="133" t="s">
        <v>171</v>
      </c>
      <c r="AK6" s="137">
        <v>48893</v>
      </c>
      <c r="AL6" s="133" t="s">
        <v>171</v>
      </c>
      <c r="AM6" s="133" t="s">
        <v>171</v>
      </c>
      <c r="AN6" s="133" t="s">
        <v>20</v>
      </c>
      <c r="AO6" s="133" t="s">
        <v>171</v>
      </c>
      <c r="AP6" s="133" t="s">
        <v>171</v>
      </c>
      <c r="AQ6" s="133" t="s">
        <v>171</v>
      </c>
      <c r="AR6" s="133" t="s">
        <v>171</v>
      </c>
      <c r="AS6" s="133" t="s">
        <v>171</v>
      </c>
      <c r="AT6" s="133" t="s">
        <v>171</v>
      </c>
      <c r="AU6" s="133" t="s">
        <v>171</v>
      </c>
      <c r="AV6" s="133" t="s">
        <v>171</v>
      </c>
      <c r="AW6" s="133" t="s">
        <v>171</v>
      </c>
      <c r="AX6" s="133" t="s">
        <v>171</v>
      </c>
      <c r="AY6" s="133" t="s">
        <v>171</v>
      </c>
      <c r="AZ6" s="133" t="s">
        <v>171</v>
      </c>
      <c r="BA6" s="133" t="s">
        <v>171</v>
      </c>
      <c r="BB6" s="133" t="s">
        <v>20</v>
      </c>
      <c r="BC6" s="133" t="s">
        <v>20</v>
      </c>
      <c r="BD6" s="133" t="s">
        <v>20</v>
      </c>
      <c r="BE6" s="133" t="s">
        <v>20</v>
      </c>
      <c r="BF6" s="133" t="s">
        <v>20</v>
      </c>
      <c r="BG6" s="133" t="s">
        <v>20</v>
      </c>
      <c r="BH6" s="127" t="s">
        <v>202</v>
      </c>
    </row>
    <row r="7" spans="1:60" x14ac:dyDescent="0.3">
      <c r="A7" s="132">
        <v>13239408</v>
      </c>
      <c r="B7" s="133" t="s">
        <v>172</v>
      </c>
      <c r="C7" s="132">
        <v>311</v>
      </c>
      <c r="D7" s="133" t="s">
        <v>171</v>
      </c>
      <c r="E7" s="132" t="s">
        <v>173</v>
      </c>
      <c r="F7" s="132">
        <v>307350</v>
      </c>
      <c r="G7" s="124" t="s">
        <v>219</v>
      </c>
      <c r="H7" s="125">
        <v>45349</v>
      </c>
      <c r="I7" s="133" t="s">
        <v>171</v>
      </c>
      <c r="J7" s="133">
        <v>980</v>
      </c>
      <c r="K7" s="134">
        <v>0</v>
      </c>
      <c r="L7" s="132">
        <v>0</v>
      </c>
      <c r="M7" s="225">
        <v>0</v>
      </c>
      <c r="N7" s="127" t="s">
        <v>215</v>
      </c>
      <c r="O7" s="127" t="s">
        <v>224</v>
      </c>
      <c r="P7" s="133" t="s">
        <v>20</v>
      </c>
      <c r="Q7" s="126">
        <v>2595.6</v>
      </c>
      <c r="R7" s="126">
        <v>2595.6</v>
      </c>
      <c r="S7" s="135">
        <v>0</v>
      </c>
      <c r="T7" s="135">
        <v>0</v>
      </c>
      <c r="U7" s="135">
        <v>0</v>
      </c>
      <c r="V7" s="126">
        <v>2595.6</v>
      </c>
      <c r="W7" s="133" t="s">
        <v>20</v>
      </c>
      <c r="X7" s="133" t="s">
        <v>171</v>
      </c>
      <c r="Y7" s="133" t="s">
        <v>171</v>
      </c>
      <c r="Z7" s="133" t="s">
        <v>171</v>
      </c>
      <c r="AA7" s="133" t="s">
        <v>171</v>
      </c>
      <c r="AB7" s="134">
        <v>0</v>
      </c>
      <c r="AC7" s="134">
        <v>0</v>
      </c>
      <c r="AD7" s="134">
        <v>0</v>
      </c>
      <c r="AE7" s="134">
        <v>0</v>
      </c>
      <c r="AF7" s="134">
        <v>0</v>
      </c>
      <c r="AG7" s="134" t="s">
        <v>171</v>
      </c>
      <c r="AH7" s="134" t="s">
        <v>171</v>
      </c>
      <c r="AI7" s="136">
        <v>458</v>
      </c>
      <c r="AJ7" s="133" t="s">
        <v>171</v>
      </c>
      <c r="AK7" s="137">
        <v>48999</v>
      </c>
      <c r="AL7" s="133" t="s">
        <v>171</v>
      </c>
      <c r="AM7" s="133" t="s">
        <v>171</v>
      </c>
      <c r="AN7" s="133" t="s">
        <v>20</v>
      </c>
      <c r="AO7" s="133" t="s">
        <v>171</v>
      </c>
      <c r="AP7" s="133" t="s">
        <v>171</v>
      </c>
      <c r="AQ7" s="133" t="s">
        <v>171</v>
      </c>
      <c r="AR7" s="133" t="s">
        <v>171</v>
      </c>
      <c r="AS7" s="133" t="s">
        <v>171</v>
      </c>
      <c r="AT7" s="133" t="s">
        <v>171</v>
      </c>
      <c r="AU7" s="133" t="s">
        <v>171</v>
      </c>
      <c r="AV7" s="133" t="s">
        <v>171</v>
      </c>
      <c r="AW7" s="133" t="s">
        <v>171</v>
      </c>
      <c r="AX7" s="133" t="s">
        <v>171</v>
      </c>
      <c r="AY7" s="133" t="s">
        <v>171</v>
      </c>
      <c r="AZ7" s="133" t="s">
        <v>171</v>
      </c>
      <c r="BA7" s="133" t="s">
        <v>171</v>
      </c>
      <c r="BB7" s="133" t="s">
        <v>20</v>
      </c>
      <c r="BC7" s="133" t="s">
        <v>20</v>
      </c>
      <c r="BD7" s="133" t="s">
        <v>20</v>
      </c>
      <c r="BE7" s="133" t="s">
        <v>20</v>
      </c>
      <c r="BF7" s="133" t="s">
        <v>20</v>
      </c>
      <c r="BG7" s="133" t="s">
        <v>20</v>
      </c>
      <c r="BH7" s="127" t="s">
        <v>202</v>
      </c>
    </row>
    <row r="8" spans="1:60" x14ac:dyDescent="0.3">
      <c r="A8" s="132">
        <v>13164554</v>
      </c>
      <c r="B8" s="133" t="s">
        <v>172</v>
      </c>
      <c r="C8" s="132">
        <v>311</v>
      </c>
      <c r="D8" s="133" t="s">
        <v>171</v>
      </c>
      <c r="E8" s="132" t="s">
        <v>173</v>
      </c>
      <c r="F8" s="132">
        <v>307350</v>
      </c>
      <c r="G8" s="133" t="s">
        <v>225</v>
      </c>
      <c r="H8" s="138">
        <v>45243</v>
      </c>
      <c r="I8" s="133" t="s">
        <v>171</v>
      </c>
      <c r="J8" s="133">
        <v>980</v>
      </c>
      <c r="K8" s="134">
        <v>0</v>
      </c>
      <c r="L8" s="132">
        <v>0</v>
      </c>
      <c r="M8" s="225">
        <v>0</v>
      </c>
      <c r="N8" s="127" t="s">
        <v>215</v>
      </c>
      <c r="O8" s="127" t="s">
        <v>224</v>
      </c>
      <c r="P8" s="133" t="s">
        <v>20</v>
      </c>
      <c r="Q8" s="134">
        <v>268.14</v>
      </c>
      <c r="R8" s="135">
        <v>268.14</v>
      </c>
      <c r="S8" s="135">
        <v>0</v>
      </c>
      <c r="T8" s="135">
        <v>0</v>
      </c>
      <c r="U8" s="135">
        <v>0</v>
      </c>
      <c r="V8" s="135">
        <v>268.14</v>
      </c>
      <c r="W8" s="133" t="s">
        <v>20</v>
      </c>
      <c r="X8" s="133" t="s">
        <v>171</v>
      </c>
      <c r="Y8" s="133" t="s">
        <v>171</v>
      </c>
      <c r="Z8" s="133" t="s">
        <v>171</v>
      </c>
      <c r="AA8" s="133" t="s">
        <v>171</v>
      </c>
      <c r="AB8" s="134">
        <v>0</v>
      </c>
      <c r="AC8" s="134">
        <v>0</v>
      </c>
      <c r="AD8" s="134">
        <v>0</v>
      </c>
      <c r="AE8" s="134">
        <v>0</v>
      </c>
      <c r="AF8" s="134">
        <v>0</v>
      </c>
      <c r="AG8" s="134" t="s">
        <v>171</v>
      </c>
      <c r="AH8" s="134" t="s">
        <v>171</v>
      </c>
      <c r="AI8" s="136">
        <v>564</v>
      </c>
      <c r="AJ8" s="133" t="s">
        <v>171</v>
      </c>
      <c r="AK8" s="137">
        <v>48893</v>
      </c>
      <c r="AL8" s="133" t="s">
        <v>171</v>
      </c>
      <c r="AM8" s="133" t="s">
        <v>171</v>
      </c>
      <c r="AN8" s="133" t="s">
        <v>20</v>
      </c>
      <c r="AO8" s="133" t="s">
        <v>171</v>
      </c>
      <c r="AP8" s="133" t="s">
        <v>171</v>
      </c>
      <c r="AQ8" s="133" t="s">
        <v>171</v>
      </c>
      <c r="AR8" s="133" t="s">
        <v>171</v>
      </c>
      <c r="AS8" s="133" t="s">
        <v>171</v>
      </c>
      <c r="AT8" s="133" t="s">
        <v>171</v>
      </c>
      <c r="AU8" s="133" t="s">
        <v>171</v>
      </c>
      <c r="AV8" s="133" t="s">
        <v>171</v>
      </c>
      <c r="AW8" s="133" t="s">
        <v>171</v>
      </c>
      <c r="AX8" s="133" t="s">
        <v>171</v>
      </c>
      <c r="AY8" s="133" t="s">
        <v>171</v>
      </c>
      <c r="AZ8" s="133" t="s">
        <v>171</v>
      </c>
      <c r="BA8" s="133" t="s">
        <v>171</v>
      </c>
      <c r="BB8" s="133" t="s">
        <v>20</v>
      </c>
      <c r="BC8" s="133" t="s">
        <v>20</v>
      </c>
      <c r="BD8" s="133" t="s">
        <v>20</v>
      </c>
      <c r="BE8" s="133" t="s">
        <v>20</v>
      </c>
      <c r="BF8" s="133" t="s">
        <v>20</v>
      </c>
      <c r="BG8" s="133" t="s">
        <v>20</v>
      </c>
      <c r="BH8" s="127" t="s">
        <v>202</v>
      </c>
    </row>
    <row r="9" spans="1:60" x14ac:dyDescent="0.3">
      <c r="A9" s="132">
        <v>13164549</v>
      </c>
      <c r="B9" s="133" t="s">
        <v>172</v>
      </c>
      <c r="C9" s="132">
        <v>311</v>
      </c>
      <c r="D9" s="133" t="s">
        <v>171</v>
      </c>
      <c r="E9" s="132" t="s">
        <v>173</v>
      </c>
      <c r="F9" s="132">
        <v>307350</v>
      </c>
      <c r="G9" s="124" t="s">
        <v>220</v>
      </c>
      <c r="H9" s="125">
        <v>45243</v>
      </c>
      <c r="I9" s="133" t="s">
        <v>171</v>
      </c>
      <c r="J9" s="133">
        <v>980</v>
      </c>
      <c r="K9" s="134">
        <v>0</v>
      </c>
      <c r="L9" s="132">
        <v>0</v>
      </c>
      <c r="M9" s="225">
        <v>0</v>
      </c>
      <c r="N9" s="127" t="s">
        <v>215</v>
      </c>
      <c r="O9" s="127" t="s">
        <v>224</v>
      </c>
      <c r="P9" s="133" t="s">
        <v>20</v>
      </c>
      <c r="Q9" s="126">
        <v>120.97</v>
      </c>
      <c r="R9" s="126">
        <v>120.97</v>
      </c>
      <c r="S9" s="135">
        <v>0</v>
      </c>
      <c r="T9" s="135">
        <v>0</v>
      </c>
      <c r="U9" s="135">
        <v>0</v>
      </c>
      <c r="V9" s="126">
        <v>120.97</v>
      </c>
      <c r="W9" s="133" t="s">
        <v>20</v>
      </c>
      <c r="X9" s="133" t="s">
        <v>171</v>
      </c>
      <c r="Y9" s="133" t="s">
        <v>171</v>
      </c>
      <c r="Z9" s="133" t="s">
        <v>171</v>
      </c>
      <c r="AA9" s="133" t="s">
        <v>171</v>
      </c>
      <c r="AB9" s="134">
        <v>0</v>
      </c>
      <c r="AC9" s="134">
        <v>0</v>
      </c>
      <c r="AD9" s="134">
        <v>0</v>
      </c>
      <c r="AE9" s="134">
        <v>0</v>
      </c>
      <c r="AF9" s="134">
        <v>0</v>
      </c>
      <c r="AG9" s="134" t="s">
        <v>171</v>
      </c>
      <c r="AH9" s="134" t="s">
        <v>171</v>
      </c>
      <c r="AI9" s="136">
        <v>564</v>
      </c>
      <c r="AJ9" s="133" t="s">
        <v>171</v>
      </c>
      <c r="AK9" s="137">
        <v>48893</v>
      </c>
      <c r="AL9" s="133" t="s">
        <v>171</v>
      </c>
      <c r="AM9" s="133" t="s">
        <v>171</v>
      </c>
      <c r="AN9" s="133" t="s">
        <v>20</v>
      </c>
      <c r="AO9" s="133" t="s">
        <v>171</v>
      </c>
      <c r="AP9" s="133" t="s">
        <v>171</v>
      </c>
      <c r="AQ9" s="133" t="s">
        <v>171</v>
      </c>
      <c r="AR9" s="133" t="s">
        <v>171</v>
      </c>
      <c r="AS9" s="133" t="s">
        <v>171</v>
      </c>
      <c r="AT9" s="133" t="s">
        <v>171</v>
      </c>
      <c r="AU9" s="133" t="s">
        <v>171</v>
      </c>
      <c r="AV9" s="133" t="s">
        <v>171</v>
      </c>
      <c r="AW9" s="133" t="s">
        <v>171</v>
      </c>
      <c r="AX9" s="133" t="s">
        <v>171</v>
      </c>
      <c r="AY9" s="133" t="s">
        <v>171</v>
      </c>
      <c r="AZ9" s="133" t="s">
        <v>171</v>
      </c>
      <c r="BA9" s="133" t="s">
        <v>171</v>
      </c>
      <c r="BB9" s="133" t="s">
        <v>20</v>
      </c>
      <c r="BC9" s="133" t="s">
        <v>20</v>
      </c>
      <c r="BD9" s="133" t="s">
        <v>20</v>
      </c>
      <c r="BE9" s="133" t="s">
        <v>20</v>
      </c>
      <c r="BF9" s="133" t="s">
        <v>20</v>
      </c>
      <c r="BG9" s="133" t="s">
        <v>20</v>
      </c>
      <c r="BH9" s="127" t="s">
        <v>202</v>
      </c>
    </row>
    <row r="10" spans="1:60" x14ac:dyDescent="0.3">
      <c r="A10" s="132">
        <v>13165226</v>
      </c>
      <c r="B10" s="133" t="s">
        <v>172</v>
      </c>
      <c r="C10" s="132">
        <v>311</v>
      </c>
      <c r="D10" s="133" t="s">
        <v>171</v>
      </c>
      <c r="E10" s="132" t="s">
        <v>173</v>
      </c>
      <c r="F10" s="226">
        <v>307350</v>
      </c>
      <c r="G10" s="124" t="s">
        <v>221</v>
      </c>
      <c r="H10" s="125">
        <v>45243</v>
      </c>
      <c r="I10" s="133" t="s">
        <v>171</v>
      </c>
      <c r="J10" s="133">
        <v>980</v>
      </c>
      <c r="K10" s="134">
        <v>0</v>
      </c>
      <c r="L10" s="132">
        <v>0</v>
      </c>
      <c r="M10" s="225">
        <v>0</v>
      </c>
      <c r="N10" s="127" t="s">
        <v>215</v>
      </c>
      <c r="O10" s="127" t="s">
        <v>224</v>
      </c>
      <c r="P10" s="133" t="s">
        <v>20</v>
      </c>
      <c r="Q10" s="126">
        <v>738.38</v>
      </c>
      <c r="R10" s="126">
        <v>738.38</v>
      </c>
      <c r="S10" s="135">
        <v>0</v>
      </c>
      <c r="T10" s="135">
        <v>0</v>
      </c>
      <c r="U10" s="135">
        <v>0</v>
      </c>
      <c r="V10" s="126">
        <v>738.38</v>
      </c>
      <c r="W10" s="133" t="s">
        <v>20</v>
      </c>
      <c r="X10" s="133" t="s">
        <v>171</v>
      </c>
      <c r="Y10" s="133" t="s">
        <v>171</v>
      </c>
      <c r="Z10" s="133" t="s">
        <v>171</v>
      </c>
      <c r="AA10" s="133" t="s">
        <v>171</v>
      </c>
      <c r="AB10" s="134">
        <v>0</v>
      </c>
      <c r="AC10" s="134">
        <v>0</v>
      </c>
      <c r="AD10" s="134">
        <v>0</v>
      </c>
      <c r="AE10" s="134">
        <v>0</v>
      </c>
      <c r="AF10" s="134">
        <v>0</v>
      </c>
      <c r="AG10" s="134" t="s">
        <v>171</v>
      </c>
      <c r="AH10" s="134" t="s">
        <v>171</v>
      </c>
      <c r="AI10" s="136">
        <v>564</v>
      </c>
      <c r="AJ10" s="133" t="s">
        <v>171</v>
      </c>
      <c r="AK10" s="137">
        <v>48893</v>
      </c>
      <c r="AL10" s="133" t="s">
        <v>171</v>
      </c>
      <c r="AM10" s="133" t="s">
        <v>171</v>
      </c>
      <c r="AN10" s="133" t="s">
        <v>20</v>
      </c>
      <c r="AO10" s="133" t="s">
        <v>171</v>
      </c>
      <c r="AP10" s="133" t="s">
        <v>171</v>
      </c>
      <c r="AQ10" s="133" t="s">
        <v>171</v>
      </c>
      <c r="AR10" s="133" t="s">
        <v>171</v>
      </c>
      <c r="AS10" s="133" t="s">
        <v>171</v>
      </c>
      <c r="AT10" s="133" t="s">
        <v>171</v>
      </c>
      <c r="AU10" s="133" t="s">
        <v>171</v>
      </c>
      <c r="AV10" s="133" t="s">
        <v>171</v>
      </c>
      <c r="AW10" s="133" t="s">
        <v>171</v>
      </c>
      <c r="AX10" s="133" t="s">
        <v>171</v>
      </c>
      <c r="AY10" s="133" t="s">
        <v>171</v>
      </c>
      <c r="AZ10" s="133" t="s">
        <v>171</v>
      </c>
      <c r="BA10" s="133" t="s">
        <v>171</v>
      </c>
      <c r="BB10" s="133" t="s">
        <v>20</v>
      </c>
      <c r="BC10" s="133" t="s">
        <v>20</v>
      </c>
      <c r="BD10" s="133" t="s">
        <v>20</v>
      </c>
      <c r="BE10" s="133" t="s">
        <v>20</v>
      </c>
      <c r="BF10" s="133" t="s">
        <v>20</v>
      </c>
      <c r="BG10" s="133" t="s">
        <v>20</v>
      </c>
      <c r="BH10" s="127" t="s">
        <v>202</v>
      </c>
    </row>
    <row r="11" spans="1:60" x14ac:dyDescent="0.3">
      <c r="A11" s="132">
        <v>13239388</v>
      </c>
      <c r="B11" s="133" t="s">
        <v>172</v>
      </c>
      <c r="C11" s="132">
        <v>311</v>
      </c>
      <c r="D11" s="133" t="s">
        <v>171</v>
      </c>
      <c r="E11" s="132" t="s">
        <v>173</v>
      </c>
      <c r="F11" s="226">
        <v>307350</v>
      </c>
      <c r="G11" s="124" t="s">
        <v>222</v>
      </c>
      <c r="H11" s="125">
        <v>45349</v>
      </c>
      <c r="I11" s="133" t="s">
        <v>171</v>
      </c>
      <c r="J11" s="133">
        <v>980</v>
      </c>
      <c r="K11" s="134">
        <v>0</v>
      </c>
      <c r="L11" s="132">
        <v>0</v>
      </c>
      <c r="M11" s="225">
        <v>0</v>
      </c>
      <c r="N11" s="127" t="s">
        <v>215</v>
      </c>
      <c r="O11" s="127" t="s">
        <v>224</v>
      </c>
      <c r="P11" s="133" t="s">
        <v>20</v>
      </c>
      <c r="Q11" s="126">
        <v>35.25</v>
      </c>
      <c r="R11" s="126">
        <v>35.25</v>
      </c>
      <c r="S11" s="135">
        <v>0</v>
      </c>
      <c r="T11" s="135">
        <v>0</v>
      </c>
      <c r="U11" s="135">
        <v>0</v>
      </c>
      <c r="V11" s="126">
        <v>35.25</v>
      </c>
      <c r="W11" s="133" t="s">
        <v>20</v>
      </c>
      <c r="X11" s="133" t="s">
        <v>171</v>
      </c>
      <c r="Y11" s="133" t="s">
        <v>171</v>
      </c>
      <c r="Z11" s="133" t="s">
        <v>171</v>
      </c>
      <c r="AA11" s="133" t="s">
        <v>171</v>
      </c>
      <c r="AB11" s="134">
        <v>0</v>
      </c>
      <c r="AC11" s="134">
        <v>0</v>
      </c>
      <c r="AD11" s="134">
        <v>0</v>
      </c>
      <c r="AE11" s="134">
        <v>0</v>
      </c>
      <c r="AF11" s="134">
        <v>0</v>
      </c>
      <c r="AG11" s="134" t="s">
        <v>171</v>
      </c>
      <c r="AH11" s="134" t="s">
        <v>171</v>
      </c>
      <c r="AI11" s="136">
        <v>458</v>
      </c>
      <c r="AJ11" s="133" t="s">
        <v>171</v>
      </c>
      <c r="AK11" s="137">
        <v>48999</v>
      </c>
      <c r="AL11" s="133" t="s">
        <v>171</v>
      </c>
      <c r="AM11" s="133" t="s">
        <v>171</v>
      </c>
      <c r="AN11" s="133" t="s">
        <v>20</v>
      </c>
      <c r="AO11" s="133" t="s">
        <v>171</v>
      </c>
      <c r="AP11" s="133" t="s">
        <v>171</v>
      </c>
      <c r="AQ11" s="133" t="s">
        <v>171</v>
      </c>
      <c r="AR11" s="133" t="s">
        <v>171</v>
      </c>
      <c r="AS11" s="133" t="s">
        <v>171</v>
      </c>
      <c r="AT11" s="133" t="s">
        <v>171</v>
      </c>
      <c r="AU11" s="133" t="s">
        <v>171</v>
      </c>
      <c r="AV11" s="133" t="s">
        <v>171</v>
      </c>
      <c r="AW11" s="133" t="s">
        <v>171</v>
      </c>
      <c r="AX11" s="133" t="s">
        <v>171</v>
      </c>
      <c r="AY11" s="133" t="s">
        <v>171</v>
      </c>
      <c r="AZ11" s="133" t="s">
        <v>171</v>
      </c>
      <c r="BA11" s="133" t="s">
        <v>171</v>
      </c>
      <c r="BB11" s="133" t="s">
        <v>20</v>
      </c>
      <c r="BC11" s="133" t="s">
        <v>20</v>
      </c>
      <c r="BD11" s="133" t="s">
        <v>20</v>
      </c>
      <c r="BE11" s="133" t="s">
        <v>20</v>
      </c>
      <c r="BF11" s="133" t="s">
        <v>20</v>
      </c>
      <c r="BG11" s="133" t="s">
        <v>20</v>
      </c>
      <c r="BH11" s="127" t="s">
        <v>202</v>
      </c>
    </row>
    <row r="12" spans="1:60" x14ac:dyDescent="0.3">
      <c r="A12" s="132">
        <v>13239428</v>
      </c>
      <c r="B12" s="133" t="s">
        <v>172</v>
      </c>
      <c r="C12" s="132">
        <v>311</v>
      </c>
      <c r="D12" s="133" t="s">
        <v>171</v>
      </c>
      <c r="E12" s="132" t="s">
        <v>173</v>
      </c>
      <c r="F12" s="226">
        <v>307350</v>
      </c>
      <c r="G12" s="124" t="s">
        <v>223</v>
      </c>
      <c r="H12" s="125">
        <v>45349</v>
      </c>
      <c r="I12" s="133" t="s">
        <v>171</v>
      </c>
      <c r="J12" s="133">
        <v>980</v>
      </c>
      <c r="K12" s="134">
        <v>0</v>
      </c>
      <c r="L12" s="132">
        <v>0</v>
      </c>
      <c r="M12" s="225">
        <v>0</v>
      </c>
      <c r="N12" s="127" t="s">
        <v>215</v>
      </c>
      <c r="O12" s="127" t="s">
        <v>224</v>
      </c>
      <c r="P12" s="133" t="s">
        <v>20</v>
      </c>
      <c r="Q12" s="126">
        <v>35.78</v>
      </c>
      <c r="R12" s="126">
        <v>35.78</v>
      </c>
      <c r="S12" s="135">
        <v>0</v>
      </c>
      <c r="T12" s="135">
        <v>0</v>
      </c>
      <c r="U12" s="135">
        <v>0</v>
      </c>
      <c r="V12" s="126">
        <v>35.78</v>
      </c>
      <c r="W12" s="133" t="s">
        <v>20</v>
      </c>
      <c r="X12" s="133" t="s">
        <v>171</v>
      </c>
      <c r="Y12" s="133" t="s">
        <v>171</v>
      </c>
      <c r="Z12" s="133" t="s">
        <v>171</v>
      </c>
      <c r="AA12" s="133" t="s">
        <v>171</v>
      </c>
      <c r="AB12" s="134">
        <v>0</v>
      </c>
      <c r="AC12" s="134">
        <v>0</v>
      </c>
      <c r="AD12" s="134">
        <v>0</v>
      </c>
      <c r="AE12" s="134">
        <v>0</v>
      </c>
      <c r="AF12" s="134">
        <v>0</v>
      </c>
      <c r="AG12" s="134" t="s">
        <v>171</v>
      </c>
      <c r="AH12" s="134" t="s">
        <v>171</v>
      </c>
      <c r="AI12" s="136">
        <v>458</v>
      </c>
      <c r="AJ12" s="133" t="s">
        <v>171</v>
      </c>
      <c r="AK12" s="137">
        <v>48999</v>
      </c>
      <c r="AL12" s="133" t="s">
        <v>171</v>
      </c>
      <c r="AM12" s="133" t="s">
        <v>171</v>
      </c>
      <c r="AN12" s="227" t="s">
        <v>20</v>
      </c>
      <c r="AO12" s="133" t="s">
        <v>171</v>
      </c>
      <c r="AP12" s="133" t="s">
        <v>171</v>
      </c>
      <c r="AQ12" s="133" t="s">
        <v>171</v>
      </c>
      <c r="AR12" s="133" t="s">
        <v>171</v>
      </c>
      <c r="AS12" s="133" t="s">
        <v>171</v>
      </c>
      <c r="AT12" s="133" t="s">
        <v>171</v>
      </c>
      <c r="AU12" s="133" t="s">
        <v>171</v>
      </c>
      <c r="AV12" s="133" t="s">
        <v>171</v>
      </c>
      <c r="AW12" s="133" t="s">
        <v>171</v>
      </c>
      <c r="AX12" s="133" t="s">
        <v>171</v>
      </c>
      <c r="AY12" s="133" t="s">
        <v>171</v>
      </c>
      <c r="AZ12" s="133" t="s">
        <v>171</v>
      </c>
      <c r="BA12" s="133" t="s">
        <v>171</v>
      </c>
      <c r="BB12" s="133" t="s">
        <v>20</v>
      </c>
      <c r="BC12" s="133" t="s">
        <v>20</v>
      </c>
      <c r="BD12" s="133" t="s">
        <v>20</v>
      </c>
      <c r="BE12" s="133" t="s">
        <v>20</v>
      </c>
      <c r="BF12" s="133" t="s">
        <v>20</v>
      </c>
      <c r="BG12" s="133" t="s">
        <v>20</v>
      </c>
      <c r="BH12" s="127" t="s">
        <v>202</v>
      </c>
    </row>
    <row r="13" spans="1:60" ht="13.8" customHeight="1" x14ac:dyDescent="0.3">
      <c r="A13" s="132">
        <v>13200761</v>
      </c>
      <c r="B13" s="133" t="s">
        <v>172</v>
      </c>
      <c r="C13" s="132">
        <v>203</v>
      </c>
      <c r="D13" s="133">
        <v>1</v>
      </c>
      <c r="E13" s="132" t="s">
        <v>173</v>
      </c>
      <c r="F13" s="226">
        <v>307350</v>
      </c>
      <c r="G13" s="228" t="s">
        <v>226</v>
      </c>
      <c r="H13" s="125">
        <v>44421</v>
      </c>
      <c r="I13" s="125">
        <v>45150</v>
      </c>
      <c r="J13" s="133">
        <v>980</v>
      </c>
      <c r="K13" s="229">
        <v>400000</v>
      </c>
      <c r="L13" s="230">
        <v>35</v>
      </c>
      <c r="M13" s="225">
        <v>0</v>
      </c>
      <c r="N13" s="127" t="s">
        <v>227</v>
      </c>
      <c r="O13" s="132" t="s">
        <v>228</v>
      </c>
      <c r="P13" s="133" t="s">
        <v>20</v>
      </c>
      <c r="Q13" s="134">
        <f>SUM(R13:U13)</f>
        <v>746302.87</v>
      </c>
      <c r="R13" s="135">
        <v>400000</v>
      </c>
      <c r="S13" s="135">
        <v>234602.48</v>
      </c>
      <c r="T13" s="135">
        <v>111700.39000000001</v>
      </c>
      <c r="U13" s="135">
        <v>0</v>
      </c>
      <c r="V13" s="134">
        <f>SUM(R13:U13)</f>
        <v>746302.87</v>
      </c>
      <c r="W13" s="133" t="s">
        <v>19</v>
      </c>
      <c r="X13" s="133" t="s">
        <v>171</v>
      </c>
      <c r="Y13" s="133" t="s">
        <v>171</v>
      </c>
      <c r="Z13" s="133" t="s">
        <v>171</v>
      </c>
      <c r="AA13" s="133" t="s">
        <v>19</v>
      </c>
      <c r="AB13" s="134">
        <v>395333.68</v>
      </c>
      <c r="AC13" s="134">
        <v>63770.59</v>
      </c>
      <c r="AD13" s="134">
        <v>0</v>
      </c>
      <c r="AE13" s="134">
        <v>0</v>
      </c>
      <c r="AF13" s="134">
        <v>0</v>
      </c>
      <c r="AG13" s="231">
        <v>45139</v>
      </c>
      <c r="AH13" s="134">
        <v>977.01</v>
      </c>
      <c r="AI13" s="136">
        <v>655</v>
      </c>
      <c r="AJ13" s="133" t="s">
        <v>171</v>
      </c>
      <c r="AK13" s="137">
        <v>48803</v>
      </c>
      <c r="AL13" s="133" t="s">
        <v>171</v>
      </c>
      <c r="AM13" s="133" t="s">
        <v>171</v>
      </c>
      <c r="AN13" s="227" t="s">
        <v>20</v>
      </c>
      <c r="AO13" s="133" t="s">
        <v>171</v>
      </c>
      <c r="AP13" s="133" t="s">
        <v>171</v>
      </c>
      <c r="AQ13" s="133" t="s">
        <v>171</v>
      </c>
      <c r="AR13" s="133" t="s">
        <v>171</v>
      </c>
      <c r="AS13" s="133" t="s">
        <v>171</v>
      </c>
      <c r="AT13" s="133" t="s">
        <v>171</v>
      </c>
      <c r="AU13" s="133" t="s">
        <v>171</v>
      </c>
      <c r="AV13" s="133" t="s">
        <v>171</v>
      </c>
      <c r="AW13" s="133" t="s">
        <v>171</v>
      </c>
      <c r="AX13" s="133" t="s">
        <v>171</v>
      </c>
      <c r="AY13" s="133" t="s">
        <v>171</v>
      </c>
      <c r="AZ13" s="133" t="s">
        <v>171</v>
      </c>
      <c r="BA13" s="133" t="s">
        <v>19</v>
      </c>
      <c r="BB13" s="133" t="s">
        <v>20</v>
      </c>
      <c r="BC13" s="133" t="s">
        <v>20</v>
      </c>
      <c r="BD13" s="133" t="s">
        <v>20</v>
      </c>
      <c r="BE13" s="133" t="s">
        <v>20</v>
      </c>
      <c r="BF13" s="133" t="s">
        <v>20</v>
      </c>
      <c r="BG13" s="133" t="s">
        <v>20</v>
      </c>
      <c r="BH13" s="127" t="s">
        <v>292</v>
      </c>
    </row>
    <row r="14" spans="1:60" ht="15" customHeight="1" x14ac:dyDescent="0.3">
      <c r="A14" s="132">
        <v>13164420</v>
      </c>
      <c r="B14" s="133" t="s">
        <v>172</v>
      </c>
      <c r="C14" s="132">
        <v>302</v>
      </c>
      <c r="D14" s="133" t="s">
        <v>171</v>
      </c>
      <c r="E14" s="132" t="s">
        <v>173</v>
      </c>
      <c r="F14" s="226">
        <v>307350</v>
      </c>
      <c r="G14" s="133" t="s">
        <v>229</v>
      </c>
      <c r="H14" s="138">
        <v>45139</v>
      </c>
      <c r="I14" s="133" t="s">
        <v>171</v>
      </c>
      <c r="J14" s="133">
        <v>980</v>
      </c>
      <c r="K14" s="134">
        <v>0</v>
      </c>
      <c r="L14" s="132">
        <v>0</v>
      </c>
      <c r="M14" s="225">
        <v>0</v>
      </c>
      <c r="N14" s="127" t="s">
        <v>230</v>
      </c>
      <c r="O14" s="132" t="s">
        <v>231</v>
      </c>
      <c r="P14" s="133" t="s">
        <v>20</v>
      </c>
      <c r="Q14" s="134">
        <v>273.38</v>
      </c>
      <c r="R14" s="135">
        <v>0</v>
      </c>
      <c r="S14" s="135">
        <v>0</v>
      </c>
      <c r="T14" s="135">
        <v>273.38</v>
      </c>
      <c r="U14" s="135">
        <v>0</v>
      </c>
      <c r="V14" s="135">
        <v>273.38</v>
      </c>
      <c r="W14" s="133" t="s">
        <v>20</v>
      </c>
      <c r="X14" s="133" t="s">
        <v>171</v>
      </c>
      <c r="Y14" s="133" t="s">
        <v>171</v>
      </c>
      <c r="Z14" s="133" t="s">
        <v>171</v>
      </c>
      <c r="AA14" s="133" t="s">
        <v>171</v>
      </c>
      <c r="AB14" s="134">
        <v>0</v>
      </c>
      <c r="AC14" s="134">
        <v>0</v>
      </c>
      <c r="AD14" s="134">
        <v>0</v>
      </c>
      <c r="AE14" s="134">
        <v>0</v>
      </c>
      <c r="AF14" s="134">
        <v>0</v>
      </c>
      <c r="AG14" s="134" t="s">
        <v>171</v>
      </c>
      <c r="AH14" s="134" t="s">
        <v>171</v>
      </c>
      <c r="AI14" s="136">
        <v>668</v>
      </c>
      <c r="AJ14" s="133" t="s">
        <v>171</v>
      </c>
      <c r="AK14" s="137">
        <v>48803</v>
      </c>
      <c r="AL14" s="133" t="s">
        <v>171</v>
      </c>
      <c r="AM14" s="133" t="s">
        <v>171</v>
      </c>
      <c r="AN14" s="227" t="s">
        <v>20</v>
      </c>
      <c r="AO14" s="133" t="s">
        <v>171</v>
      </c>
      <c r="AP14" s="133" t="s">
        <v>171</v>
      </c>
      <c r="AQ14" s="133" t="s">
        <v>171</v>
      </c>
      <c r="AR14" s="133" t="s">
        <v>171</v>
      </c>
      <c r="AS14" s="133" t="s">
        <v>171</v>
      </c>
      <c r="AT14" s="133" t="s">
        <v>171</v>
      </c>
      <c r="AU14" s="133" t="s">
        <v>171</v>
      </c>
      <c r="AV14" s="133" t="s">
        <v>171</v>
      </c>
      <c r="AW14" s="133" t="s">
        <v>171</v>
      </c>
      <c r="AX14" s="133" t="s">
        <v>171</v>
      </c>
      <c r="AY14" s="133" t="s">
        <v>171</v>
      </c>
      <c r="AZ14" s="133" t="s">
        <v>171</v>
      </c>
      <c r="BA14" s="133" t="s">
        <v>285</v>
      </c>
      <c r="BB14" s="133" t="s">
        <v>20</v>
      </c>
      <c r="BC14" s="133" t="s">
        <v>20</v>
      </c>
      <c r="BD14" s="133" t="s">
        <v>20</v>
      </c>
      <c r="BE14" s="133" t="s">
        <v>20</v>
      </c>
      <c r="BF14" s="133" t="s">
        <v>20</v>
      </c>
      <c r="BG14" s="133" t="s">
        <v>20</v>
      </c>
      <c r="BH14" s="127" t="s">
        <v>202</v>
      </c>
    </row>
    <row r="15" spans="1:60" x14ac:dyDescent="0.3">
      <c r="R15" s="139"/>
      <c r="S15" s="139"/>
      <c r="T15" s="139"/>
      <c r="U15" s="139"/>
      <c r="V15" s="139"/>
    </row>
    <row r="16" spans="1:60" s="129" customFormat="1" ht="48" customHeight="1" x14ac:dyDescent="0.3">
      <c r="A16" s="312" t="s">
        <v>176</v>
      </c>
      <c r="B16" s="312"/>
      <c r="C16" s="312"/>
      <c r="D16" s="312"/>
      <c r="E16" s="312"/>
      <c r="G16" s="130" t="s">
        <v>88</v>
      </c>
      <c r="H16" s="313" t="s">
        <v>177</v>
      </c>
      <c r="I16" s="313"/>
    </row>
    <row r="17" spans="1:61" x14ac:dyDescent="0.3">
      <c r="G17" s="46"/>
      <c r="W17" s="141"/>
      <c r="X17" s="131"/>
      <c r="AB17" s="46"/>
      <c r="AC17" s="143"/>
      <c r="AD17" s="143"/>
      <c r="AE17" s="143"/>
      <c r="AF17" s="143"/>
      <c r="AG17" s="141"/>
      <c r="AH17" s="142"/>
      <c r="AI17" s="141"/>
      <c r="AJ17" s="141"/>
      <c r="AK17" s="131"/>
      <c r="AN17" s="46"/>
      <c r="AO17" s="131"/>
      <c r="AS17" s="46"/>
      <c r="AT17" s="131"/>
      <c r="BA17" s="46"/>
      <c r="BI17" s="128"/>
    </row>
    <row r="18" spans="1:61" ht="72" customHeight="1" x14ac:dyDescent="0.3">
      <c r="A18" s="284" t="s">
        <v>193</v>
      </c>
      <c r="B18" s="285"/>
      <c r="C18" s="285"/>
      <c r="D18" s="285"/>
      <c r="E18" s="285"/>
      <c r="F18" s="285"/>
      <c r="G18" s="285"/>
      <c r="H18" s="285"/>
      <c r="I18" s="285"/>
      <c r="J18" s="285"/>
      <c r="K18" s="285"/>
      <c r="L18" s="285"/>
      <c r="M18" s="285"/>
      <c r="N18" s="285"/>
      <c r="O18" s="285"/>
      <c r="P18" s="285"/>
      <c r="Q18" s="285"/>
      <c r="R18" s="46"/>
      <c r="S18" s="46"/>
      <c r="T18" s="46"/>
      <c r="U18" s="46"/>
      <c r="V18" s="46"/>
      <c r="W18" s="46"/>
      <c r="AB18" s="46"/>
      <c r="AC18" s="46"/>
      <c r="AD18" s="46"/>
      <c r="AE18" s="46"/>
      <c r="AF18" s="46"/>
      <c r="AG18" s="46"/>
      <c r="AH18" s="46"/>
      <c r="AI18" s="46"/>
      <c r="AJ18" s="46"/>
      <c r="AN18" s="46"/>
      <c r="AS18" s="46"/>
      <c r="BA18" s="46"/>
      <c r="BB18" s="46"/>
      <c r="BC18" s="46"/>
      <c r="BD18" s="46"/>
      <c r="BE18" s="46"/>
      <c r="BF18" s="46"/>
      <c r="BG18" s="46"/>
      <c r="BH18" s="46"/>
    </row>
    <row r="19" spans="1:61" ht="58.5" customHeight="1" x14ac:dyDescent="0.3">
      <c r="A19" s="284" t="s">
        <v>52</v>
      </c>
      <c r="B19" s="285"/>
      <c r="C19" s="285"/>
      <c r="D19" s="285"/>
      <c r="E19" s="285"/>
      <c r="F19" s="285"/>
      <c r="G19" s="285"/>
      <c r="H19" s="285"/>
      <c r="I19" s="285"/>
      <c r="J19" s="285"/>
      <c r="K19" s="285"/>
      <c r="L19" s="285"/>
      <c r="M19" s="285"/>
      <c r="N19" s="285"/>
      <c r="O19" s="285"/>
      <c r="P19" s="285"/>
      <c r="Q19" s="285"/>
      <c r="R19" s="46"/>
      <c r="S19" s="46"/>
      <c r="T19" s="46"/>
      <c r="U19" s="46"/>
      <c r="V19" s="46"/>
      <c r="W19" s="46"/>
      <c r="AB19" s="46"/>
      <c r="AC19" s="46"/>
      <c r="AD19" s="46"/>
      <c r="AE19" s="46"/>
      <c r="AF19" s="46"/>
      <c r="AG19" s="46"/>
      <c r="AH19" s="46"/>
      <c r="AI19" s="46"/>
      <c r="AJ19" s="46"/>
      <c r="AN19" s="46"/>
      <c r="AS19" s="46"/>
      <c r="BA19" s="46"/>
      <c r="BB19" s="46"/>
      <c r="BC19" s="46"/>
      <c r="BD19" s="46"/>
      <c r="BE19" s="46"/>
      <c r="BF19" s="46"/>
      <c r="BG19" s="46"/>
      <c r="BH19" s="46"/>
    </row>
    <row r="20" spans="1:61" ht="45" customHeight="1" x14ac:dyDescent="0.3">
      <c r="A20" s="284" t="s">
        <v>194</v>
      </c>
      <c r="B20" s="285"/>
      <c r="C20" s="285"/>
      <c r="D20" s="285"/>
      <c r="E20" s="285"/>
      <c r="F20" s="285"/>
      <c r="G20" s="285"/>
      <c r="H20" s="285"/>
      <c r="I20" s="285"/>
      <c r="J20" s="285"/>
      <c r="K20" s="285"/>
      <c r="L20" s="285"/>
      <c r="M20" s="285"/>
      <c r="N20" s="285"/>
      <c r="O20" s="285"/>
      <c r="P20" s="285"/>
      <c r="Q20" s="285"/>
      <c r="R20" s="46"/>
      <c r="S20" s="46"/>
      <c r="T20" s="46"/>
      <c r="U20" s="46"/>
      <c r="V20" s="46"/>
      <c r="W20" s="46"/>
      <c r="AB20" s="46"/>
      <c r="AC20" s="46"/>
      <c r="AD20" s="46"/>
      <c r="AE20" s="46"/>
      <c r="AF20" s="46"/>
      <c r="AG20" s="46"/>
      <c r="AH20" s="46"/>
      <c r="AI20" s="46"/>
      <c r="AJ20" s="46"/>
      <c r="AN20" s="46"/>
      <c r="AS20" s="46"/>
      <c r="BA20" s="46"/>
      <c r="BB20" s="46"/>
      <c r="BC20" s="46"/>
      <c r="BD20" s="46"/>
      <c r="BE20" s="46"/>
      <c r="BF20" s="46"/>
      <c r="BG20" s="46"/>
      <c r="BH20" s="46"/>
    </row>
    <row r="21" spans="1:61" ht="38.25" customHeight="1" x14ac:dyDescent="0.3">
      <c r="A21" s="284" t="s">
        <v>195</v>
      </c>
      <c r="B21" s="285"/>
      <c r="C21" s="285"/>
      <c r="D21" s="285"/>
      <c r="E21" s="285"/>
      <c r="F21" s="285"/>
      <c r="G21" s="285"/>
      <c r="H21" s="285"/>
      <c r="I21" s="285"/>
      <c r="J21" s="285"/>
      <c r="K21" s="285"/>
      <c r="L21" s="285"/>
      <c r="M21" s="285"/>
      <c r="N21" s="285"/>
      <c r="O21" s="285"/>
      <c r="P21" s="285"/>
      <c r="Q21" s="285"/>
      <c r="R21" s="46"/>
      <c r="S21" s="46"/>
      <c r="T21" s="46"/>
      <c r="U21" s="46"/>
      <c r="V21" s="46"/>
      <c r="W21" s="46"/>
      <c r="AB21" s="46"/>
      <c r="AC21" s="46"/>
      <c r="AD21" s="46"/>
      <c r="AE21" s="46"/>
      <c r="AF21" s="46"/>
      <c r="AG21" s="46"/>
      <c r="AH21" s="46"/>
      <c r="AI21" s="46"/>
      <c r="AJ21" s="46"/>
      <c r="AN21" s="46"/>
      <c r="AS21" s="46"/>
      <c r="BA21" s="46"/>
      <c r="BB21" s="46"/>
      <c r="BC21" s="46"/>
      <c r="BD21" s="46"/>
      <c r="BE21" s="46"/>
      <c r="BF21" s="46"/>
      <c r="BG21" s="46"/>
      <c r="BH21" s="46"/>
    </row>
    <row r="22" spans="1:61" ht="46.5" customHeight="1" x14ac:dyDescent="0.3">
      <c r="A22" s="284" t="s">
        <v>196</v>
      </c>
      <c r="B22" s="285"/>
      <c r="C22" s="285"/>
      <c r="D22" s="285"/>
      <c r="E22" s="285"/>
      <c r="F22" s="285"/>
      <c r="G22" s="285"/>
      <c r="H22" s="285"/>
      <c r="I22" s="285"/>
      <c r="J22" s="285"/>
      <c r="K22" s="285"/>
      <c r="L22" s="285"/>
      <c r="M22" s="285"/>
      <c r="N22" s="285"/>
      <c r="O22" s="285"/>
      <c r="P22" s="285"/>
      <c r="Q22" s="285"/>
      <c r="R22" s="46"/>
      <c r="S22" s="46"/>
      <c r="T22" s="46"/>
      <c r="U22" s="46"/>
      <c r="V22" s="46"/>
      <c r="W22" s="46"/>
      <c r="AB22" s="46"/>
      <c r="AC22" s="46"/>
      <c r="AD22" s="46"/>
      <c r="AE22" s="46"/>
      <c r="AF22" s="46"/>
      <c r="AG22" s="46"/>
      <c r="AH22" s="46"/>
      <c r="AI22" s="46"/>
      <c r="AJ22" s="46"/>
      <c r="AN22" s="46"/>
      <c r="AS22" s="46"/>
      <c r="BA22" s="46"/>
      <c r="BB22" s="46"/>
      <c r="BC22" s="46"/>
      <c r="BD22" s="46"/>
      <c r="BE22" s="46"/>
      <c r="BF22" s="46"/>
      <c r="BG22" s="46"/>
      <c r="BH22" s="46"/>
    </row>
  </sheetData>
  <autoFilter ref="A3:BM3" xr:uid="{00000000-0009-0000-0000-000002000000}"/>
  <mergeCells count="18">
    <mergeCell ref="A22:Q22"/>
    <mergeCell ref="AJ1:AM1"/>
    <mergeCell ref="AN1:AZ1"/>
    <mergeCell ref="A21:Q21"/>
    <mergeCell ref="BA1:BH1"/>
    <mergeCell ref="A16:E16"/>
    <mergeCell ref="H16:I16"/>
    <mergeCell ref="A19:Q19"/>
    <mergeCell ref="A20:Q20"/>
    <mergeCell ref="Q1:V1"/>
    <mergeCell ref="W1:AA1"/>
    <mergeCell ref="AB1:AI1"/>
    <mergeCell ref="A1:A2"/>
    <mergeCell ref="B1:B2"/>
    <mergeCell ref="C1:C2"/>
    <mergeCell ref="D1:D2"/>
    <mergeCell ref="E1:P1"/>
    <mergeCell ref="A18:Q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3"/>
  <sheetViews>
    <sheetView zoomScale="85" zoomScaleNormal="85" workbookViewId="0">
      <selection activeCell="A21" sqref="A21"/>
    </sheetView>
  </sheetViews>
  <sheetFormatPr defaultRowHeight="14.4" x14ac:dyDescent="0.3"/>
  <cols>
    <col min="1" max="1" width="161.5546875" customWidth="1"/>
  </cols>
  <sheetData>
    <row r="1" spans="1:1" x14ac:dyDescent="0.3">
      <c r="A1" s="1" t="s">
        <v>53</v>
      </c>
    </row>
    <row r="3" spans="1:1" x14ac:dyDescent="0.3">
      <c r="A3" s="1" t="s">
        <v>54</v>
      </c>
    </row>
    <row r="4" spans="1:1" x14ac:dyDescent="0.3">
      <c r="A4" s="2" t="s">
        <v>55</v>
      </c>
    </row>
    <row r="5" spans="1:1" x14ac:dyDescent="0.3">
      <c r="A5" s="2" t="s">
        <v>56</v>
      </c>
    </row>
    <row r="6" spans="1:1" x14ac:dyDescent="0.3">
      <c r="A6" s="2" t="s">
        <v>57</v>
      </c>
    </row>
    <row r="7" spans="1:1" x14ac:dyDescent="0.3">
      <c r="A7" s="2" t="s">
        <v>58</v>
      </c>
    </row>
    <row r="8" spans="1:1" x14ac:dyDescent="0.3">
      <c r="A8" s="2" t="s">
        <v>59</v>
      </c>
    </row>
    <row r="9" spans="1:1" x14ac:dyDescent="0.3">
      <c r="A9" s="2" t="s">
        <v>60</v>
      </c>
    </row>
    <row r="10" spans="1:1" x14ac:dyDescent="0.3">
      <c r="A10" s="2" t="s">
        <v>61</v>
      </c>
    </row>
    <row r="11" spans="1:1" x14ac:dyDescent="0.3">
      <c r="A11" s="2" t="s">
        <v>62</v>
      </c>
    </row>
    <row r="12" spans="1:1" x14ac:dyDescent="0.3">
      <c r="A12" s="3"/>
    </row>
    <row r="13" spans="1:1" x14ac:dyDescent="0.3">
      <c r="A13" s="1" t="s">
        <v>63</v>
      </c>
    </row>
    <row r="14" spans="1:1" x14ac:dyDescent="0.3">
      <c r="A14" s="2" t="s">
        <v>64</v>
      </c>
    </row>
    <row r="15" spans="1:1" x14ac:dyDescent="0.3">
      <c r="A15" s="2" t="s">
        <v>65</v>
      </c>
    </row>
    <row r="16" spans="1:1" x14ac:dyDescent="0.3">
      <c r="A16" s="2" t="s">
        <v>66</v>
      </c>
    </row>
    <row r="17" spans="1:1" x14ac:dyDescent="0.3">
      <c r="A17" s="2" t="s">
        <v>67</v>
      </c>
    </row>
    <row r="18" spans="1:1" x14ac:dyDescent="0.3">
      <c r="A18" s="2" t="s">
        <v>68</v>
      </c>
    </row>
    <row r="19" spans="1:1" x14ac:dyDescent="0.3">
      <c r="A19" s="2" t="s">
        <v>59</v>
      </c>
    </row>
    <row r="20" spans="1:1" x14ac:dyDescent="0.3">
      <c r="A20" s="2" t="s">
        <v>69</v>
      </c>
    </row>
    <row r="21" spans="1:1" x14ac:dyDescent="0.3">
      <c r="A21" s="2" t="s">
        <v>70</v>
      </c>
    </row>
    <row r="22" spans="1:1" x14ac:dyDescent="0.3">
      <c r="A22" s="3"/>
    </row>
    <row r="23" spans="1:1" x14ac:dyDescent="0.3">
      <c r="A23" s="1" t="s">
        <v>71</v>
      </c>
    </row>
    <row r="24" spans="1:1" x14ac:dyDescent="0.3">
      <c r="A24" s="2" t="s">
        <v>72</v>
      </c>
    </row>
    <row r="25" spans="1:1" x14ac:dyDescent="0.3">
      <c r="A25" s="2" t="s">
        <v>73</v>
      </c>
    </row>
    <row r="26" spans="1:1" x14ac:dyDescent="0.3">
      <c r="A26" s="2" t="s">
        <v>74</v>
      </c>
    </row>
    <row r="27" spans="1:1" x14ac:dyDescent="0.3">
      <c r="A27" s="2" t="s">
        <v>75</v>
      </c>
    </row>
    <row r="28" spans="1:1" x14ac:dyDescent="0.3">
      <c r="A28" s="2" t="s">
        <v>76</v>
      </c>
    </row>
    <row r="29" spans="1:1" x14ac:dyDescent="0.3">
      <c r="A29" s="2" t="s">
        <v>59</v>
      </c>
    </row>
    <row r="30" spans="1:1" x14ac:dyDescent="0.3">
      <c r="A30" s="2" t="s">
        <v>77</v>
      </c>
    </row>
    <row r="31" spans="1:1" x14ac:dyDescent="0.3">
      <c r="A31" s="2" t="s">
        <v>78</v>
      </c>
    </row>
    <row r="33" spans="1:1" ht="115.5" customHeight="1" x14ac:dyDescent="0.3">
      <c r="A33" s="4" t="s">
        <v>79</v>
      </c>
    </row>
  </sheetData>
  <sheetProtection algorithmName="SHA-512" hashValue="V5kOsWoE79/z/rWLjq/Q+FBXdF4D1qY4AAV1FgTYpx2LLjYuiLyaUfcAIa04Pde9F0M+zQRM/9i5vrurgsCT0g==" saltValue="VW3ZMRzrjsna367fkZ/fHQ==" spinCount="100000" sheet="1" objects="1" scenarios="1" formatColumns="0" formatRows="0" autoFilter="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ППА_ФО_КП_ДЗ</vt:lpstr>
      <vt:lpstr>Журнал торгів</vt:lpstr>
      <vt:lpstr>ПА знеособлений для ППА</vt:lpstr>
      <vt:lpstr>Група_актива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Котасевич Тетяна Олександрівна</cp:lastModifiedBy>
  <cp:lastPrinted>2024-09-18T12:19:33Z</cp:lastPrinted>
  <dcterms:created xsi:type="dcterms:W3CDTF">2016-04-08T14:26:54Z</dcterms:created>
  <dcterms:modified xsi:type="dcterms:W3CDTF">2025-07-17T14:09:22Z</dcterms:modified>
</cp:coreProperties>
</file>