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2.16 МКУА 105  автомобілі 8 шт 2 круг\паспорта\"/>
    </mc:Choice>
  </mc:AlternateContent>
  <bookViews>
    <workbookView xWindow="0" yWindow="0" windowWidth="28800" windowHeight="11100" activeTab="4"/>
  </bookViews>
  <sheets>
    <sheet name="7.1 Транспорт" sheetId="1" r:id="rId1"/>
    <sheet name="7.2" sheetId="8" r:id="rId2"/>
    <sheet name="7.3" sheetId="9" r:id="rId3"/>
    <sheet name="7.4" sheetId="10" r:id="rId4"/>
    <sheet name="Публічний паспорт" sheetId="11"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fileRecoveryPr repairLoad="1"/>
</workbook>
</file>

<file path=xl/calcChain.xml><?xml version="1.0" encoding="utf-8"?>
<calcChain xmlns="http://schemas.openxmlformats.org/spreadsheetml/2006/main">
  <c r="D13" i="9" l="1"/>
  <c r="D12" i="9"/>
  <c r="D11" i="9"/>
  <c r="B2" i="11" l="1"/>
  <c r="C5" i="11"/>
  <c r="C7" i="11"/>
  <c r="C8" i="11"/>
  <c r="C9" i="11"/>
  <c r="C10" i="11"/>
  <c r="C11" i="11"/>
  <c r="C12" i="11"/>
  <c r="C13" i="11"/>
  <c r="C14" i="11"/>
  <c r="C15" i="11"/>
  <c r="C16" i="11"/>
  <c r="C17" i="11"/>
  <c r="C6" i="11"/>
</calcChain>
</file>

<file path=xl/sharedStrings.xml><?xml version="1.0" encoding="utf-8"?>
<sst xmlns="http://schemas.openxmlformats.org/spreadsheetml/2006/main" count="144" uniqueCount="117">
  <si>
    <t>Виконавча Дирекція ФГВФО</t>
  </si>
  <si>
    <t>І</t>
  </si>
  <si>
    <t>ІІ</t>
  </si>
  <si>
    <t>ІІІ</t>
  </si>
  <si>
    <t>Користувач</t>
  </si>
  <si>
    <t>Підготував</t>
  </si>
  <si>
    <t>3. Фактори впливу</t>
  </si>
  <si>
    <t>IV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</si>
  <si>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</si>
  <si>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</si>
  <si>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</si>
  <si>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</si>
  <si>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</si>
  <si>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</si>
  <si>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</si>
  <si>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</si>
  <si>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</si>
  <si>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</si>
  <si>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</si>
  <si>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</si>
  <si>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</si>
  <si>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</si>
  <si>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</si>
  <si>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</si>
  <si>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</si>
  <si>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</si>
  <si>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</si>
  <si>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</si>
  <si>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</si>
  <si>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</si>
  <si>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</si>
  <si>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</si>
  <si>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3.3. Експлуатаційні витрати</t>
  </si>
  <si>
    <t>3.5. Дата прийняття на баланс</t>
  </si>
  <si>
    <t>3.6. Знаходження активу в якості забезп рефінансування  НБУ</t>
  </si>
  <si>
    <t>3.7. Розташування в АРК (зона АТО)</t>
  </si>
  <si>
    <t>VІ</t>
  </si>
  <si>
    <t>6.1. Фотофіксація</t>
  </si>
  <si>
    <t>6.2. Ситуаційний план</t>
  </si>
  <si>
    <t>6.3. Тощо</t>
  </si>
  <si>
    <t>5.1. Продаж  _______</t>
  </si>
  <si>
    <t>5.2. Здача в аренду за ціною_____ грн. в місяць.</t>
  </si>
  <si>
    <t>5.3. Тощо</t>
  </si>
  <si>
    <t>VІI</t>
  </si>
  <si>
    <t>Журнал торгів:</t>
  </si>
  <si>
    <t>7.1. Журнал торгів</t>
  </si>
  <si>
    <t>4 Маркетингова стратегія та альтернативи</t>
  </si>
  <si>
    <t>5. Графічні матеріали</t>
  </si>
  <si>
    <t>6. Торги</t>
  </si>
  <si>
    <t xml:space="preserve">дата набуття чинності рішення суду </t>
  </si>
  <si>
    <t xml:space="preserve">наявність протидії колишнього власника, обмеженого фізичного доступу до майна </t>
  </si>
  <si>
    <t>3.8. Набуття у власність в результаті претензійно-позовної роботи</t>
  </si>
  <si>
    <t>3.9. Тощо</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</si>
  <si>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</si>
  <si>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</si>
  <si>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</si>
  <si>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</si>
  <si>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</si>
  <si>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</si>
  <si>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</si>
  <si>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</si>
  <si>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</si>
  <si>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</si>
  <si>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</si>
  <si>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</si>
  <si>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</si>
  <si>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</si>
  <si>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</si>
  <si>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1.2. Вид транспортного засобу </t>
    </r>
    <r>
      <rPr>
        <sz val="11"/>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</si>
  <si>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 Назва активу: </t>
    </r>
    <r>
      <rPr>
        <sz val="11"/>
        <rFont val="Times New Roman"/>
        <family val="1"/>
        <charset val="204"/>
      </rPr>
      <t xml:space="preserve"> транспортні засоби чи спецтехніка</t>
    </r>
  </si>
  <si>
    <r>
      <t xml:space="preserve">1.10. Фізичний стан </t>
    </r>
    <r>
      <rPr>
        <sz val="11"/>
        <rFont val="Times New Roman"/>
        <family val="1"/>
        <charset val="204"/>
      </rPr>
      <t>(відмінний, добрий, задовільний, незадовільний)</t>
    </r>
  </si>
  <si>
    <t>необхідно розмістити у вкладенні 7.2.</t>
  </si>
  <si>
    <t>необхідно розмістити у вкладенні 7.3.</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</si>
  <si>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</si>
  <si>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</si>
  <si>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</si>
  <si>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</si>
  <si>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</si>
  <si>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</si>
  <si>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</si>
  <si>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</si>
  <si>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</si>
  <si>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</si>
  <si>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</si>
  <si>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</si>
  <si>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</si>
  <si>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</si>
  <si>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</si>
  <si>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</si>
  <si>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</si>
  <si>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</si>
  <si>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Транспортні засоби</t>
  </si>
  <si>
    <t>м.Харків</t>
  </si>
  <si>
    <t>ЛЕГКОВИЙ СЕДАН-В</t>
  </si>
  <si>
    <t>чорний</t>
  </si>
  <si>
    <t>наявний</t>
  </si>
  <si>
    <t>MERCEDES-BENZ S 550</t>
  </si>
  <si>
    <t>WDDNG86X78A186913</t>
  </si>
  <si>
    <t>01.09.2022 року</t>
  </si>
  <si>
    <t>Справний технічний стан</t>
  </si>
  <si>
    <r>
      <t xml:space="preserve">2.2. Оціночна вартість </t>
    </r>
    <r>
      <rPr>
        <sz val="11"/>
        <color theme="1"/>
        <rFont val="Times New Roman"/>
        <family val="1"/>
        <charset val="204"/>
      </rPr>
      <t>(дата оцінки 01.09.22, код ЄДРПОУ оцінщика 23718881)</t>
    </r>
  </si>
  <si>
    <t>ні</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</si>
  <si>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</si>
  <si>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</si>
  <si>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</si>
  <si>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</si>
  <si>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</si>
  <si>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</si>
  <si>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добрий</t>
  </si>
  <si>
    <t>АХ3339АХ</t>
  </si>
  <si>
    <t>Уповноважена особа на ліквідацію ПАТ АТ "МЕГАБАНК" - Ірина БІЛА, номер тел. (057) 341-45-44</t>
  </si>
  <si>
    <t>Секретар (кординатор) МКУА - Євгенія ГРИШКОВА,  номер тел.: (067) 723-60-80</t>
  </si>
  <si>
    <t>станом на 01.12.2022  року</t>
  </si>
  <si>
    <t>Запропонувати можливі рішення: Продаж</t>
  </si>
  <si>
    <t>так</t>
  </si>
  <si>
    <t>АТ МЕГАБАНК</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</si>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</sst>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sz val="9"/>
      <color theme="1"/>
      <name val="Times New Roman"/>
      <family val="1"/>
      <charset val="204"/>
    </font>
    <font>
      <sz val="9"/>
      <color theme="1"/>
      <name val="Calibri"/>
      <family val="2"/>
      <charset val="204"/>
      <scheme val="minor"/>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
      <sz val="10"/>
      <color theme="1"/>
      <name val="Times New Roman"/>
      <family val="1"/>
      <charset val="204"/>
    </font>
    <font>
      <sz val="10"/>
      <name val="Times New Roman"/>
      <family val="1"/>
      <charset val="204"/>
    </font>
    <font>
      <sz val="10"/>
      <color indexed="8"/>
      <name val="Times New Roman"/>
      <family val="1"/>
      <charset val="204"/>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8" fillId="0" borderId="0" applyNumberFormat="0" applyFill="0" applyBorder="0" applyAlignment="0" applyProtection="0"/>
  </cellStyleXfs>
  <cellXfs count="161">
    <xf numFmtId="0" fontId="0" fillId="0" borderId="0" xfId="0"/>
    <xf numFmtId="0" fontId="2" fillId="0" borderId="1" xfId="0" applyFont="1" applyBorder="1" applyAlignment="1">
      <alignment horizontal="left" vertical="center" wrapText="1"/>
    </xf>
    <xf numFmtId="0" fontId="0" fillId="0" borderId="0"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0" fillId="0" borderId="1" xfId="0" applyFill="1" applyBorder="1" applyAlignment="1">
      <alignment horizontal="center"/>
    </xf>
    <xf numFmtId="0" fontId="2"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0" xfId="0" applyFont="1" applyBorder="1" applyAlignment="1">
      <alignment horizontal="left" vertical="center"/>
    </xf>
    <xf numFmtId="0" fontId="11" fillId="0" borderId="10" xfId="0" applyFont="1" applyBorder="1" applyAlignment="1">
      <alignment horizontal="left" vertical="center" wrapText="1"/>
    </xf>
    <xf numFmtId="0" fontId="11" fillId="0" borderId="9" xfId="0"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0" fontId="10" fillId="0" borderId="1" xfId="0"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NumberFormat="1" applyFont="1" applyBorder="1" applyAlignment="1">
      <alignment horizontal="left" vertical="center" wrapText="1"/>
    </xf>
    <xf numFmtId="0" fontId="5" fillId="0" borderId="1" xfId="0" applyFont="1" applyBorder="1" applyAlignment="1">
      <alignment vertical="center" wrapText="1"/>
    </xf>
    <xf numFmtId="0" fontId="4"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10" fillId="0" borderId="0" xfId="0" applyFont="1"/>
    <xf numFmtId="0" fontId="14" fillId="0" borderId="7" xfId="0" applyFont="1" applyFill="1" applyBorder="1" applyAlignment="1">
      <alignment vertical="center" wrapText="1"/>
    </xf>
    <xf numFmtId="0" fontId="15" fillId="0" borderId="1" xfId="0" applyNumberFormat="1" applyFont="1" applyBorder="1" applyAlignment="1">
      <alignment horizontal="left" vertical="center" wrapText="1"/>
    </xf>
    <xf numFmtId="0" fontId="17" fillId="0" borderId="1" xfId="0" applyFont="1" applyFill="1" applyBorder="1" applyAlignment="1">
      <alignment horizontal="center"/>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14" fontId="12" fillId="0" borderId="1" xfId="0" applyNumberFormat="1" applyFont="1" applyBorder="1"/>
    <xf numFmtId="0" fontId="17" fillId="0" borderId="0" xfId="0" applyFont="1"/>
    <xf numFmtId="0" fontId="17" fillId="0" borderId="0" xfId="0" applyFont="1" applyAlignment="1">
      <alignment horizontal="center"/>
    </xf>
    <xf numFmtId="14" fontId="17" fillId="0" borderId="0" xfId="0" applyNumberFormat="1" applyFont="1"/>
    <xf numFmtId="0" fontId="12" fillId="0" borderId="0" xfId="0" applyFont="1" applyBorder="1" applyAlignment="1">
      <alignment horizontal="left" vertical="center" wrapText="1"/>
    </xf>
    <xf numFmtId="14" fontId="17" fillId="0" borderId="0" xfId="0" applyNumberFormat="1" applyFont="1" applyAlignment="1">
      <alignment wrapText="1"/>
    </xf>
    <xf numFmtId="14" fontId="17" fillId="0" borderId="0" xfId="0" applyNumberFormat="1" applyFont="1" applyAlignment="1">
      <alignment horizontal="center"/>
    </xf>
    <xf numFmtId="0" fontId="17" fillId="0" borderId="0" xfId="0" applyFont="1" applyAlignment="1">
      <alignment vertical="center"/>
    </xf>
    <xf numFmtId="0" fontId="17" fillId="0" borderId="17"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18" xfId="0" applyFont="1" applyBorder="1" applyAlignment="1">
      <alignment horizontal="center" vertical="center"/>
    </xf>
    <xf numFmtId="0" fontId="17" fillId="0" borderId="17" xfId="0" applyFont="1" applyBorder="1"/>
    <xf numFmtId="14" fontId="17" fillId="0" borderId="1" xfId="0" applyNumberFormat="1" applyFont="1" applyBorder="1"/>
    <xf numFmtId="166" fontId="17" fillId="0" borderId="1" xfId="3" applyNumberFormat="1" applyFont="1" applyBorder="1"/>
    <xf numFmtId="9" fontId="17" fillId="0" borderId="1" xfId="4" applyFont="1" applyBorder="1"/>
    <xf numFmtId="0" fontId="17" fillId="0" borderId="18" xfId="0" applyFont="1" applyBorder="1"/>
    <xf numFmtId="0" fontId="17" fillId="0" borderId="24" xfId="0" applyFont="1" applyBorder="1"/>
    <xf numFmtId="14" fontId="17" fillId="0" borderId="25" xfId="0" applyNumberFormat="1" applyFont="1" applyBorder="1"/>
    <xf numFmtId="166" fontId="17" fillId="0" borderId="25" xfId="3" applyNumberFormat="1" applyFont="1" applyBorder="1"/>
    <xf numFmtId="9" fontId="17" fillId="0" borderId="25" xfId="4" applyFont="1" applyBorder="1"/>
    <xf numFmtId="0" fontId="17" fillId="0" borderId="26" xfId="0" applyFont="1" applyBorder="1"/>
    <xf numFmtId="0" fontId="13"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21" fillId="0" borderId="0" xfId="0" applyFont="1" applyAlignment="1">
      <alignment vertical="center" wrapText="1"/>
    </xf>
    <xf numFmtId="0" fontId="17" fillId="0" borderId="1" xfId="0" applyFont="1" applyFill="1" applyBorder="1" applyAlignment="1">
      <alignment horizontal="center" vertical="center"/>
    </xf>
    <xf numFmtId="14" fontId="24" fillId="0" borderId="0" xfId="0" applyNumberFormat="1" applyFont="1"/>
    <xf numFmtId="14" fontId="24" fillId="0" borderId="0" xfId="0" applyNumberFormat="1" applyFont="1" applyAlignment="1">
      <alignment horizontal="center"/>
    </xf>
    <xf numFmtId="14" fontId="25" fillId="0" borderId="0" xfId="0" applyNumberFormat="1" applyFont="1"/>
    <xf numFmtId="0" fontId="26" fillId="0" borderId="0" xfId="0" applyFont="1" applyBorder="1" applyAlignment="1">
      <alignment vertical="center" wrapText="1"/>
    </xf>
    <xf numFmtId="0" fontId="21" fillId="0" borderId="0" xfId="0" applyFont="1" applyBorder="1" applyAlignment="1">
      <alignment vertical="center" wrapText="1"/>
    </xf>
    <xf numFmtId="4" fontId="30" fillId="0" borderId="1" xfId="3" applyNumberFormat="1" applyFont="1" applyFill="1" applyBorder="1" applyAlignment="1">
      <alignment horizontal="center" vertical="center" wrapText="1"/>
    </xf>
    <xf numFmtId="14" fontId="29"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0" fillId="4" borderId="1" xfId="0" applyFill="1" applyBorder="1" applyAlignment="1">
      <alignment horizontal="center" vertical="center"/>
    </xf>
    <xf numFmtId="14" fontId="0" fillId="0" borderId="0" xfId="0" applyNumberFormat="1" applyAlignment="1">
      <alignment horizontal="right"/>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 fontId="29" fillId="0" borderId="1" xfId="0" applyNumberFormat="1" applyFont="1" applyFill="1" applyBorder="1" applyAlignment="1">
      <alignment horizontal="center" vertical="center" wrapText="1"/>
    </xf>
    <xf numFmtId="4" fontId="0" fillId="0" borderId="1" xfId="0" applyNumberFormat="1" applyFill="1" applyBorder="1" applyAlignment="1">
      <alignment horizontal="center" vertical="center"/>
    </xf>
    <xf numFmtId="4" fontId="0" fillId="0" borderId="5" xfId="0" applyNumberFormat="1" applyFill="1" applyBorder="1" applyAlignment="1">
      <alignment horizontal="center" vertical="center"/>
    </xf>
    <xf numFmtId="0" fontId="4" fillId="0" borderId="2" xfId="0" applyFont="1" applyBorder="1" applyAlignment="1">
      <alignment horizontal="center" vertical="center" wrapText="1"/>
    </xf>
    <xf numFmtId="0" fontId="14" fillId="0" borderId="1" xfId="0" applyFont="1" applyFill="1" applyBorder="1" applyAlignment="1">
      <alignment horizontal="center" vertical="center" wrapText="1"/>
    </xf>
    <xf numFmtId="165" fontId="17" fillId="0" borderId="1" xfId="3" applyNumberFormat="1" applyFont="1" applyBorder="1"/>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2"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4" fontId="24" fillId="0" borderId="6"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14" fontId="23" fillId="0" borderId="6"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68" fontId="1" fillId="0" borderId="7" xfId="3" applyNumberFormat="1" applyFont="1" applyFill="1" applyBorder="1" applyAlignment="1">
      <alignment horizontal="center" vertical="center" wrapText="1"/>
    </xf>
    <xf numFmtId="168"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2" fillId="0" borderId="0" xfId="0" applyFont="1" applyAlignment="1">
      <alignment horizontal="center"/>
    </xf>
    <xf numFmtId="0" fontId="7" fillId="0" borderId="0" xfId="0" applyFont="1" applyAlignment="1">
      <alignment horizontal="center"/>
    </xf>
    <xf numFmtId="14" fontId="22" fillId="0" borderId="0" xfId="0" applyNumberFormat="1" applyFont="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7" fillId="0" borderId="14" xfId="0" applyFont="1" applyFill="1" applyBorder="1" applyAlignment="1">
      <alignment horizontal="left" vertical="center"/>
    </xf>
    <xf numFmtId="0" fontId="17" fillId="0" borderId="15" xfId="0" applyFont="1" applyFill="1" applyBorder="1" applyAlignment="1">
      <alignment horizontal="left" vertical="center"/>
    </xf>
    <xf numFmtId="0" fontId="17" fillId="0" borderId="14" xfId="0" applyFont="1" applyFill="1" applyBorder="1" applyAlignment="1">
      <alignment horizontal="center"/>
    </xf>
    <xf numFmtId="0" fontId="17" fillId="0" borderId="16" xfId="0" applyFont="1" applyFill="1" applyBorder="1" applyAlignment="1">
      <alignment horizontal="center"/>
    </xf>
    <xf numFmtId="0" fontId="17" fillId="0" borderId="15" xfId="0" applyFont="1" applyFill="1" applyBorder="1" applyAlignment="1">
      <alignment horizontal="center"/>
    </xf>
    <xf numFmtId="0" fontId="17" fillId="0" borderId="17" xfId="0" applyFont="1" applyFill="1" applyBorder="1" applyAlignment="1">
      <alignment vertical="center"/>
    </xf>
    <xf numFmtId="0" fontId="17" fillId="0" borderId="18" xfId="0" applyFont="1" applyFill="1" applyBorder="1" applyAlignment="1">
      <alignment vertical="center"/>
    </xf>
    <xf numFmtId="0" fontId="17" fillId="0" borderId="19" xfId="0" applyFont="1" applyFill="1" applyBorder="1" applyAlignment="1">
      <alignment horizontal="center"/>
    </xf>
    <xf numFmtId="0" fontId="17" fillId="0" borderId="8" xfId="0" applyFont="1" applyFill="1" applyBorder="1" applyAlignment="1">
      <alignment horizontal="center"/>
    </xf>
    <xf numFmtId="0" fontId="17" fillId="0" borderId="20" xfId="0" applyFont="1" applyFill="1" applyBorder="1" applyAlignment="1">
      <alignment horizontal="center"/>
    </xf>
    <xf numFmtId="0" fontId="17" fillId="0" borderId="19" xfId="0" applyFont="1" applyFill="1" applyBorder="1" applyAlignment="1">
      <alignment horizontal="left" vertical="center"/>
    </xf>
    <xf numFmtId="0" fontId="17" fillId="0" borderId="20" xfId="0" applyFont="1" applyFill="1" applyBorder="1" applyAlignment="1">
      <alignment horizontal="left" vertical="center"/>
    </xf>
    <xf numFmtId="14" fontId="17" fillId="0" borderId="19" xfId="0" applyNumberFormat="1" applyFont="1" applyFill="1" applyBorder="1" applyAlignment="1">
      <alignment horizontal="center"/>
    </xf>
    <xf numFmtId="14" fontId="17" fillId="0" borderId="8" xfId="0" applyNumberFormat="1" applyFont="1" applyFill="1" applyBorder="1" applyAlignment="1">
      <alignment horizontal="center"/>
    </xf>
    <xf numFmtId="14" fontId="17" fillId="0" borderId="20" xfId="0" applyNumberFormat="1" applyFont="1" applyFill="1" applyBorder="1" applyAlignment="1">
      <alignment horizontal="center"/>
    </xf>
    <xf numFmtId="0" fontId="17" fillId="0" borderId="21" xfId="0" applyFont="1" applyFill="1" applyBorder="1" applyAlignment="1">
      <alignment horizontal="left" vertical="center"/>
    </xf>
    <xf numFmtId="0" fontId="17" fillId="0" borderId="22" xfId="0" applyFont="1" applyFill="1" applyBorder="1" applyAlignment="1">
      <alignment horizontal="left" vertical="center"/>
    </xf>
    <xf numFmtId="167" fontId="17" fillId="0" borderId="21" xfId="0" applyNumberFormat="1" applyFont="1" applyFill="1" applyBorder="1" applyAlignment="1">
      <alignment horizontal="center" vertical="center"/>
    </xf>
    <xf numFmtId="167" fontId="17" fillId="0" borderId="23" xfId="0" applyNumberFormat="1" applyFont="1" applyFill="1" applyBorder="1" applyAlignment="1">
      <alignment horizontal="center" vertical="center"/>
    </xf>
    <xf numFmtId="167" fontId="17" fillId="0" borderId="22" xfId="0" applyNumberFormat="1" applyFont="1" applyFill="1" applyBorder="1" applyAlignment="1">
      <alignment horizontal="center" vertical="center"/>
    </xf>
    <xf numFmtId="0" fontId="12" fillId="0" borderId="14" xfId="0" applyFont="1" applyBorder="1" applyAlignment="1">
      <alignment horizontal="center"/>
    </xf>
    <xf numFmtId="0" fontId="12" fillId="0" borderId="16" xfId="0" applyFont="1" applyBorder="1" applyAlignment="1">
      <alignment horizontal="center"/>
    </xf>
    <xf numFmtId="0" fontId="12" fillId="0" borderId="15" xfId="0" applyFont="1" applyBorder="1" applyAlignment="1">
      <alignment horizontal="center"/>
    </xf>
    <xf numFmtId="0" fontId="10" fillId="0" borderId="1" xfId="0" applyFont="1" applyBorder="1" applyAlignment="1">
      <alignment horizontal="center"/>
    </xf>
    <xf numFmtId="14" fontId="22" fillId="0" borderId="1"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14" fontId="19" fillId="0" borderId="5" xfId="5" applyNumberFormat="1" applyFont="1" applyBorder="1" applyAlignment="1">
      <alignment horizontal="center" vertical="center" wrapText="1"/>
    </xf>
    <xf numFmtId="14" fontId="19" fillId="0" borderId="4" xfId="5" applyNumberFormat="1" applyFont="1" applyBorder="1" applyAlignment="1">
      <alignment horizontal="center" vertical="center" wrapText="1"/>
    </xf>
    <xf numFmtId="14" fontId="19" fillId="0" borderId="2" xfId="5" applyNumberFormat="1" applyFont="1" applyBorder="1" applyAlignment="1">
      <alignment horizontal="center" vertical="center" wrapText="1"/>
    </xf>
    <xf numFmtId="0" fontId="20" fillId="3" borderId="7"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14" fontId="28" fillId="0" borderId="5" xfId="0" applyNumberFormat="1" applyFont="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3</xdr:row>
      <xdr:rowOff>0</xdr:rowOff>
    </xdr:from>
    <xdr:to>
      <xdr:col>4</xdr:col>
      <xdr:colOff>483053</xdr:colOff>
      <xdr:row>23</xdr:row>
      <xdr:rowOff>13607</xdr:rowOff>
    </xdr:to>
    <xdr:pic>
      <xdr:nvPicPr>
        <xdr:cNvPr id="2" name="Рисунок 1"/>
        <xdr:cNvPicPr>
          <a:picLocks noChangeAspect="1"/>
        </xdr:cNvPicPr>
      </xdr:nvPicPr>
      <xdr:blipFill>
        <a:blip xmlns:r="http://schemas.openxmlformats.org/officeDocument/2006/relationships" r:embed="rId1"/>
        <a:stretch>
          <a:fillRect/>
        </a:stretch>
      </xdr:blipFill>
      <xdr:spPr>
        <a:xfrm>
          <a:off x="2" y="762000"/>
          <a:ext cx="2932337" cy="3823607"/>
        </a:xfrm>
        <a:prstGeom prst="rect">
          <a:avLst/>
        </a:prstGeom>
      </xdr:spPr>
    </xdr:pic>
    <xdr:clientData/>
  </xdr:twoCellAnchor>
  <xdr:twoCellAnchor editAs="oneCell">
    <xdr:from>
      <xdr:col>5</xdr:col>
      <xdr:colOff>224519</xdr:colOff>
      <xdr:row>2</xdr:row>
      <xdr:rowOff>176893</xdr:rowOff>
    </xdr:from>
    <xdr:to>
      <xdr:col>9</xdr:col>
      <xdr:colOff>598714</xdr:colOff>
      <xdr:row>23</xdr:row>
      <xdr:rowOff>34018</xdr:rowOff>
    </xdr:to>
    <xdr:pic>
      <xdr:nvPicPr>
        <xdr:cNvPr id="4" name="Рисунок 3"/>
        <xdr:cNvPicPr>
          <a:picLocks noChangeAspect="1"/>
        </xdr:cNvPicPr>
      </xdr:nvPicPr>
      <xdr:blipFill>
        <a:blip xmlns:r="http://schemas.openxmlformats.org/officeDocument/2006/relationships" r:embed="rId2"/>
        <a:stretch>
          <a:fillRect/>
        </a:stretch>
      </xdr:blipFill>
      <xdr:spPr>
        <a:xfrm>
          <a:off x="3286126" y="748393"/>
          <a:ext cx="2823481" cy="3857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63"/>
  <sheetViews>
    <sheetView topLeftCell="A10" zoomScale="80" zoomScaleNormal="80" workbookViewId="0">
      <selection activeCell="D31" sqref="D31"/>
    </sheetView>
  </sheetViews>
  <sheetFormatPr defaultRowHeight="15" x14ac:dyDescent="0.25"/>
  <cols>
    <col min="2" max="2" width="37" style="3" customWidth="1"/>
    <col min="3" max="3" width="64.42578125" style="3" customWidth="1"/>
    <col min="4" max="4" width="32.7109375" style="3" bestFit="1" customWidth="1"/>
    <col min="5" max="12" width="23.140625" style="3" customWidth="1"/>
  </cols>
  <sheetData>
    <row r="1" spans="2:12" x14ac:dyDescent="0.25">
      <c r="B1"/>
      <c r="C1"/>
      <c r="D1" s="8"/>
    </row>
    <row r="2" spans="2:12" ht="66.75" customHeight="1" x14ac:dyDescent="0.25">
      <c r="B2" s="110" t="s">
        <v>77</v>
      </c>
      <c r="C2" s="111"/>
      <c r="D2" s="112"/>
    </row>
    <row r="3" spans="2:12" x14ac:dyDescent="0.25">
      <c r="B3" s="1" t="s">
        <v>4</v>
      </c>
      <c r="C3" s="113" t="s">
        <v>0</v>
      </c>
      <c r="D3" s="113"/>
    </row>
    <row r="4" spans="2:12" x14ac:dyDescent="0.25">
      <c r="B4" s="13" t="s">
        <v>9</v>
      </c>
      <c r="C4" s="115" t="s">
        <v>90</v>
      </c>
      <c r="D4" s="115"/>
    </row>
    <row r="5" spans="2:12" ht="52.5" customHeight="1" x14ac:dyDescent="0.25">
      <c r="B5" s="13" t="s">
        <v>5</v>
      </c>
      <c r="C5" s="7" t="s">
        <v>110</v>
      </c>
      <c r="D5" s="84" t="s">
        <v>111</v>
      </c>
    </row>
    <row r="6" spans="2:12" s="6" customFormat="1" x14ac:dyDescent="0.25">
      <c r="B6" s="13" t="s">
        <v>21</v>
      </c>
      <c r="C6" s="115" t="s">
        <v>112</v>
      </c>
      <c r="D6" s="115"/>
      <c r="E6" s="5"/>
      <c r="F6" s="5"/>
      <c r="G6" s="5"/>
      <c r="H6" s="5"/>
      <c r="I6" s="5"/>
      <c r="J6" s="5"/>
      <c r="K6" s="5"/>
      <c r="L6" s="5"/>
    </row>
    <row r="7" spans="2:12" s="6" customFormat="1" ht="36" customHeight="1" x14ac:dyDescent="0.25">
      <c r="B7" s="15" t="s">
        <v>22</v>
      </c>
      <c r="C7" s="98"/>
      <c r="D7" s="99"/>
      <c r="E7" s="5"/>
      <c r="F7" s="5"/>
      <c r="G7" s="5"/>
      <c r="H7" s="5"/>
      <c r="I7" s="5"/>
      <c r="J7" s="5"/>
      <c r="K7" s="5"/>
      <c r="L7" s="5"/>
    </row>
    <row r="8" spans="2:12" x14ac:dyDescent="0.25">
      <c r="B8" s="13" t="s">
        <v>10</v>
      </c>
      <c r="C8" s="118" t="s">
        <v>98</v>
      </c>
      <c r="D8" s="115"/>
    </row>
    <row r="9" spans="2:12" ht="28.5" x14ac:dyDescent="0.25">
      <c r="B9" s="13" t="s">
        <v>11</v>
      </c>
      <c r="C9" s="116">
        <v>388283</v>
      </c>
      <c r="D9" s="117"/>
    </row>
    <row r="10" spans="2:12" x14ac:dyDescent="0.25">
      <c r="B10" s="97"/>
      <c r="C10" s="97"/>
      <c r="D10" s="97"/>
    </row>
    <row r="11" spans="2:12" x14ac:dyDescent="0.25">
      <c r="B11" s="13" t="s">
        <v>12</v>
      </c>
      <c r="C11" s="115" t="s">
        <v>113</v>
      </c>
      <c r="D11" s="115"/>
    </row>
    <row r="12" spans="2:12" x14ac:dyDescent="0.25">
      <c r="B12" s="97" t="s">
        <v>1</v>
      </c>
      <c r="C12" s="97"/>
      <c r="D12" s="97"/>
    </row>
    <row r="13" spans="2:12" x14ac:dyDescent="0.25">
      <c r="B13" s="39"/>
      <c r="C13" s="15" t="s">
        <v>83</v>
      </c>
      <c r="D13" s="83">
        <v>1</v>
      </c>
    </row>
    <row r="14" spans="2:12" x14ac:dyDescent="0.25">
      <c r="B14" s="114" t="s">
        <v>23</v>
      </c>
      <c r="C14" s="36" t="s">
        <v>69</v>
      </c>
      <c r="D14" s="14" t="s">
        <v>91</v>
      </c>
    </row>
    <row r="15" spans="2:12" ht="60" x14ac:dyDescent="0.25">
      <c r="B15" s="114"/>
      <c r="C15" s="37" t="s">
        <v>68</v>
      </c>
      <c r="D15" s="14" t="s">
        <v>93</v>
      </c>
      <c r="E15" s="3" t="s">
        <v>109</v>
      </c>
    </row>
    <row r="16" spans="2:12" ht="33.75" customHeight="1" x14ac:dyDescent="0.25">
      <c r="B16" s="114"/>
      <c r="C16" s="37" t="s">
        <v>67</v>
      </c>
      <c r="D16" s="14" t="s">
        <v>96</v>
      </c>
      <c r="G16" s="17"/>
      <c r="H16" s="18"/>
    </row>
    <row r="17" spans="2:13" x14ac:dyDescent="0.25">
      <c r="B17" s="114"/>
      <c r="C17" s="35" t="s">
        <v>59</v>
      </c>
      <c r="D17" s="14">
        <v>2007</v>
      </c>
    </row>
    <row r="18" spans="2:13" x14ac:dyDescent="0.25">
      <c r="B18" s="114"/>
      <c r="C18" s="35" t="s">
        <v>60</v>
      </c>
      <c r="D18" s="14">
        <v>5461</v>
      </c>
    </row>
    <row r="19" spans="2:13" x14ac:dyDescent="0.25">
      <c r="B19" s="114"/>
      <c r="C19" s="35" t="s">
        <v>61</v>
      </c>
      <c r="D19" s="80">
        <v>890730</v>
      </c>
    </row>
    <row r="20" spans="2:13" x14ac:dyDescent="0.25">
      <c r="B20" s="114"/>
      <c r="C20" s="35" t="s">
        <v>62</v>
      </c>
      <c r="D20" s="9" t="s">
        <v>94</v>
      </c>
    </row>
    <row r="21" spans="2:13" x14ac:dyDescent="0.25">
      <c r="B21" s="114"/>
      <c r="C21" s="35" t="s">
        <v>63</v>
      </c>
      <c r="D21" s="9" t="s">
        <v>97</v>
      </c>
    </row>
    <row r="22" spans="2:13" x14ac:dyDescent="0.25">
      <c r="B22" s="114"/>
      <c r="C22" s="35" t="s">
        <v>64</v>
      </c>
      <c r="D22" s="81" t="s">
        <v>95</v>
      </c>
    </row>
    <row r="23" spans="2:13" ht="30" x14ac:dyDescent="0.25">
      <c r="B23" s="114"/>
      <c r="C23" s="35" t="s">
        <v>70</v>
      </c>
      <c r="D23" s="81" t="s">
        <v>108</v>
      </c>
    </row>
    <row r="24" spans="2:13" x14ac:dyDescent="0.25">
      <c r="B24" s="114"/>
      <c r="C24" s="38" t="s">
        <v>66</v>
      </c>
      <c r="D24" s="10" t="s">
        <v>99</v>
      </c>
    </row>
    <row r="25" spans="2:13" x14ac:dyDescent="0.25">
      <c r="B25" s="114"/>
      <c r="C25" s="35" t="s">
        <v>65</v>
      </c>
      <c r="D25" s="10" t="s">
        <v>92</v>
      </c>
    </row>
    <row r="26" spans="2:13" x14ac:dyDescent="0.25">
      <c r="B26" s="114" t="s">
        <v>2</v>
      </c>
      <c r="C26" s="114"/>
      <c r="D26" s="114"/>
      <c r="E26" s="4"/>
      <c r="F26" s="4"/>
      <c r="G26" s="4"/>
      <c r="H26" s="4"/>
      <c r="I26" s="4"/>
      <c r="J26" s="4"/>
      <c r="K26" s="4"/>
      <c r="L26" s="4"/>
      <c r="M26" s="2"/>
    </row>
    <row r="27" spans="2:13" x14ac:dyDescent="0.25">
      <c r="B27" s="100" t="s">
        <v>24</v>
      </c>
      <c r="C27" s="23" t="s">
        <v>25</v>
      </c>
      <c r="D27" s="78">
        <v>280879.01</v>
      </c>
    </row>
    <row r="28" spans="2:13" x14ac:dyDescent="0.25">
      <c r="B28" s="101"/>
      <c r="C28" s="23" t="s">
        <v>26</v>
      </c>
      <c r="D28" s="85">
        <v>1327287.8799999999</v>
      </c>
    </row>
    <row r="29" spans="2:13" ht="30" x14ac:dyDescent="0.25">
      <c r="B29" s="101"/>
      <c r="C29" s="24" t="s">
        <v>100</v>
      </c>
      <c r="D29" s="86">
        <v>388283</v>
      </c>
      <c r="E29" s="19"/>
      <c r="F29" s="20"/>
    </row>
    <row r="30" spans="2:13" ht="30" x14ac:dyDescent="0.25">
      <c r="B30" s="101"/>
      <c r="C30" s="25" t="s">
        <v>28</v>
      </c>
      <c r="D30" s="86"/>
      <c r="E30" s="19"/>
      <c r="F30" s="20"/>
    </row>
    <row r="31" spans="2:13" ht="18.75" customHeight="1" x14ac:dyDescent="0.25">
      <c r="B31" s="102"/>
      <c r="C31" s="25" t="s">
        <v>27</v>
      </c>
      <c r="D31" s="87">
        <v>465939.6</v>
      </c>
      <c r="E31" s="21"/>
      <c r="F31" s="22"/>
    </row>
    <row r="32" spans="2:13" x14ac:dyDescent="0.25">
      <c r="B32" s="114" t="s">
        <v>3</v>
      </c>
      <c r="C32" s="114"/>
      <c r="D32" s="114"/>
    </row>
    <row r="33" spans="2:13" x14ac:dyDescent="0.25">
      <c r="B33" s="91" t="s">
        <v>6</v>
      </c>
      <c r="C33" s="16" t="s">
        <v>29</v>
      </c>
      <c r="D33" s="11"/>
      <c r="E33"/>
      <c r="F33"/>
      <c r="G33"/>
      <c r="H33"/>
      <c r="I33"/>
      <c r="J33"/>
      <c r="K33"/>
      <c r="L33"/>
    </row>
    <row r="34" spans="2:13" x14ac:dyDescent="0.25">
      <c r="B34" s="92"/>
      <c r="C34" s="16" t="s">
        <v>30</v>
      </c>
      <c r="D34" s="11"/>
      <c r="E34"/>
      <c r="F34"/>
      <c r="G34"/>
      <c r="H34"/>
      <c r="I34"/>
      <c r="J34"/>
      <c r="K34"/>
      <c r="L34"/>
    </row>
    <row r="35" spans="2:13" x14ac:dyDescent="0.25">
      <c r="B35" s="92"/>
      <c r="C35" s="16" t="s">
        <v>32</v>
      </c>
      <c r="D35" s="11"/>
    </row>
    <row r="36" spans="2:13" x14ac:dyDescent="0.25">
      <c r="B36" s="92"/>
      <c r="C36" s="16" t="s">
        <v>31</v>
      </c>
      <c r="D36" s="11"/>
      <c r="E36" s="4"/>
      <c r="F36" s="4"/>
      <c r="G36" s="4"/>
      <c r="H36" s="4"/>
      <c r="I36" s="4"/>
      <c r="J36" s="4"/>
      <c r="K36" s="4"/>
      <c r="L36" s="4"/>
      <c r="M36" s="2"/>
    </row>
    <row r="37" spans="2:13" x14ac:dyDescent="0.25">
      <c r="B37" s="92"/>
      <c r="C37" s="16" t="s">
        <v>33</v>
      </c>
      <c r="D37" s="79">
        <v>39512</v>
      </c>
      <c r="E37" s="4"/>
      <c r="F37" s="4"/>
      <c r="G37" s="4"/>
      <c r="H37" s="4"/>
      <c r="I37" s="4"/>
      <c r="J37" s="4"/>
      <c r="K37" s="4"/>
      <c r="L37" s="4"/>
      <c r="M37" s="2"/>
    </row>
    <row r="38" spans="2:13" ht="18.75" customHeight="1" x14ac:dyDescent="0.25">
      <c r="B38" s="92"/>
      <c r="C38" s="16" t="s">
        <v>34</v>
      </c>
      <c r="D38" s="11" t="s">
        <v>101</v>
      </c>
      <c r="E38" s="4"/>
      <c r="F38" s="4"/>
      <c r="G38" s="4"/>
      <c r="H38" s="4"/>
      <c r="I38" s="4"/>
      <c r="J38" s="4"/>
      <c r="K38" s="4"/>
      <c r="L38" s="4"/>
      <c r="M38" s="2"/>
    </row>
    <row r="39" spans="2:13" x14ac:dyDescent="0.25">
      <c r="B39" s="92"/>
      <c r="C39" s="16" t="s">
        <v>35</v>
      </c>
      <c r="D39" s="11" t="s">
        <v>101</v>
      </c>
      <c r="E39" s="4"/>
      <c r="F39" s="4"/>
      <c r="G39" s="4"/>
      <c r="H39" s="4"/>
      <c r="I39" s="4"/>
      <c r="J39" s="4"/>
      <c r="K39" s="4"/>
      <c r="L39" s="4"/>
      <c r="M39" s="2"/>
    </row>
    <row r="40" spans="2:13" ht="28.5" x14ac:dyDescent="0.25">
      <c r="B40" s="92"/>
      <c r="C40" s="33" t="s">
        <v>51</v>
      </c>
      <c r="D40" s="11" t="s">
        <v>101</v>
      </c>
      <c r="E40" s="4"/>
      <c r="F40" s="4"/>
      <c r="G40" s="4"/>
      <c r="H40" s="4"/>
      <c r="I40" s="4"/>
      <c r="J40" s="4"/>
      <c r="K40" s="4"/>
      <c r="L40" s="4"/>
      <c r="M40" s="2"/>
    </row>
    <row r="41" spans="2:13" x14ac:dyDescent="0.25">
      <c r="B41" s="92"/>
      <c r="C41" s="34" t="s">
        <v>49</v>
      </c>
      <c r="D41" s="11"/>
      <c r="E41" s="4"/>
      <c r="F41" s="4"/>
      <c r="G41" s="4"/>
      <c r="H41" s="4"/>
      <c r="I41" s="4"/>
      <c r="J41" s="4"/>
      <c r="K41" s="4"/>
      <c r="L41" s="4"/>
      <c r="M41" s="2"/>
    </row>
    <row r="42" spans="2:13" ht="30" x14ac:dyDescent="0.25">
      <c r="B42" s="92"/>
      <c r="C42" s="34" t="s">
        <v>50</v>
      </c>
      <c r="D42" s="11"/>
      <c r="E42" s="4"/>
      <c r="F42" s="4"/>
      <c r="G42" s="4"/>
      <c r="H42" s="4"/>
      <c r="I42" s="4"/>
      <c r="J42" s="4"/>
      <c r="K42" s="4"/>
      <c r="L42" s="4"/>
      <c r="M42" s="2"/>
    </row>
    <row r="43" spans="2:13" x14ac:dyDescent="0.25">
      <c r="B43" s="93"/>
      <c r="C43" s="33" t="s">
        <v>52</v>
      </c>
      <c r="D43" s="12"/>
      <c r="E43" s="4"/>
      <c r="F43" s="4"/>
      <c r="G43" s="4"/>
      <c r="H43" s="4"/>
      <c r="I43" s="4"/>
      <c r="J43" s="4"/>
      <c r="K43" s="4"/>
      <c r="L43" s="4"/>
      <c r="M43" s="2"/>
    </row>
    <row r="44" spans="2:13" x14ac:dyDescent="0.25">
      <c r="B44" s="97" t="s">
        <v>7</v>
      </c>
      <c r="C44" s="97"/>
      <c r="D44" s="97"/>
      <c r="E44" s="4"/>
      <c r="F44" s="4"/>
      <c r="G44" s="4"/>
      <c r="H44" s="4"/>
      <c r="I44" s="4"/>
      <c r="J44" s="4"/>
      <c r="K44" s="4"/>
      <c r="L44" s="4"/>
      <c r="M44" s="2"/>
    </row>
    <row r="45" spans="2:13" ht="15" customHeight="1" x14ac:dyDescent="0.25">
      <c r="B45" s="91" t="s">
        <v>46</v>
      </c>
      <c r="C45" s="26" t="s">
        <v>40</v>
      </c>
      <c r="D45" s="88" t="s">
        <v>114</v>
      </c>
    </row>
    <row r="46" spans="2:13" x14ac:dyDescent="0.25">
      <c r="B46" s="92"/>
      <c r="C46" s="16" t="s">
        <v>41</v>
      </c>
      <c r="D46" s="16"/>
    </row>
    <row r="47" spans="2:13" x14ac:dyDescent="0.25">
      <c r="B47" s="92"/>
      <c r="C47" s="27" t="s">
        <v>42</v>
      </c>
      <c r="D47" s="27"/>
      <c r="K47"/>
      <c r="L47"/>
    </row>
    <row r="48" spans="2:13" x14ac:dyDescent="0.25">
      <c r="B48" s="93"/>
      <c r="C48" s="13"/>
      <c r="D48" s="12"/>
    </row>
    <row r="49" spans="2:4" x14ac:dyDescent="0.25">
      <c r="B49" s="103" t="s">
        <v>36</v>
      </c>
      <c r="C49" s="104" t="s">
        <v>36</v>
      </c>
      <c r="D49" s="105"/>
    </row>
    <row r="50" spans="2:4" x14ac:dyDescent="0.25">
      <c r="B50" s="91" t="s">
        <v>47</v>
      </c>
      <c r="C50" s="28" t="s">
        <v>37</v>
      </c>
      <c r="D50" s="94" t="s">
        <v>71</v>
      </c>
    </row>
    <row r="51" spans="2:4" x14ac:dyDescent="0.25">
      <c r="B51" s="92"/>
      <c r="C51" s="28" t="s">
        <v>38</v>
      </c>
      <c r="D51" s="95"/>
    </row>
    <row r="52" spans="2:4" x14ac:dyDescent="0.25">
      <c r="B52" s="93"/>
      <c r="C52" s="28" t="s">
        <v>39</v>
      </c>
      <c r="D52" s="96"/>
    </row>
    <row r="53" spans="2:4" x14ac:dyDescent="0.25">
      <c r="B53" s="103" t="s">
        <v>43</v>
      </c>
      <c r="C53" s="104" t="s">
        <v>36</v>
      </c>
      <c r="D53" s="105"/>
    </row>
    <row r="54" spans="2:4" ht="30" x14ac:dyDescent="0.25">
      <c r="B54" s="31" t="s">
        <v>48</v>
      </c>
      <c r="C54" s="32" t="s">
        <v>45</v>
      </c>
      <c r="D54" s="30" t="s">
        <v>72</v>
      </c>
    </row>
    <row r="57" spans="2:4" ht="37.5" customHeight="1" x14ac:dyDescent="0.25">
      <c r="B57" s="106" t="s">
        <v>85</v>
      </c>
      <c r="C57" s="107"/>
      <c r="D57" s="107"/>
    </row>
    <row r="58" spans="2:4" x14ac:dyDescent="0.25">
      <c r="B58" s="73"/>
      <c r="C58" s="74"/>
      <c r="D58" s="75"/>
    </row>
    <row r="59" spans="2:4" ht="75.75" customHeight="1" x14ac:dyDescent="0.25">
      <c r="B59" s="106" t="s">
        <v>86</v>
      </c>
      <c r="C59" s="107"/>
      <c r="D59" s="107"/>
    </row>
    <row r="60" spans="2:4" ht="78.75" customHeight="1" x14ac:dyDescent="0.25">
      <c r="B60" s="108" t="s">
        <v>87</v>
      </c>
      <c r="C60" s="109"/>
      <c r="D60" s="109"/>
    </row>
    <row r="62" spans="2:4" x14ac:dyDescent="0.25">
      <c r="B62" s="3" t="s">
        <v>105</v>
      </c>
    </row>
    <row r="63" spans="2:4" x14ac:dyDescent="0.25">
      <c r="B63" s="3" t="s">
        <v>106</v>
      </c>
      <c r="D63" s="3" t="s">
        <v>107</v>
      </c>
    </row>
  </sheetData>
  <dataConsolidate/>
  <mergeCells count="24">
    <mergeCell ref="B57:D57"/>
    <mergeCell ref="B59:D59"/>
    <mergeCell ref="B60:D60"/>
    <mergeCell ref="B2:D2"/>
    <mergeCell ref="C3:D3"/>
    <mergeCell ref="B32:D32"/>
    <mergeCell ref="B10:D10"/>
    <mergeCell ref="C11:D11"/>
    <mergeCell ref="C9:D9"/>
    <mergeCell ref="C4:D4"/>
    <mergeCell ref="C6:D6"/>
    <mergeCell ref="C8:D8"/>
    <mergeCell ref="B12:D12"/>
    <mergeCell ref="B14:B25"/>
    <mergeCell ref="B26:D26"/>
    <mergeCell ref="B53:D53"/>
    <mergeCell ref="B50:B52"/>
    <mergeCell ref="D50:D52"/>
    <mergeCell ref="B45:B48"/>
    <mergeCell ref="B44:D44"/>
    <mergeCell ref="C7:D7"/>
    <mergeCell ref="B27:B31"/>
    <mergeCell ref="B49:D49"/>
    <mergeCell ref="B33:B43"/>
  </mergeCells>
  <phoneticPr fontId="3" type="noConversion"/>
  <pageMargins left="0.70866141732283472" right="0.70866141732283472" top="0.19685039370078741" bottom="0.74803149606299213" header="0.31496062992125984" footer="0.31496062992125984"/>
  <pageSetup paperSize="9" scale="5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opLeftCell="A4" zoomScale="140" zoomScaleNormal="140" workbookViewId="0">
      <selection activeCell="A55" sqref="A55"/>
    </sheetView>
  </sheetViews>
  <sheetFormatPr defaultRowHeight="15" x14ac:dyDescent="0.25"/>
  <sheetData>
    <row r="1" spans="1:13" ht="15.75" x14ac:dyDescent="0.25">
      <c r="A1" s="119" t="s">
        <v>13</v>
      </c>
      <c r="B1" s="120"/>
      <c r="C1" s="120"/>
      <c r="D1" s="120"/>
      <c r="E1" s="120"/>
      <c r="F1" s="120"/>
      <c r="G1" s="120"/>
      <c r="H1" s="120"/>
      <c r="I1" s="120"/>
      <c r="J1" s="120"/>
      <c r="K1" s="120"/>
      <c r="L1" s="120"/>
      <c r="M1" s="120"/>
    </row>
    <row r="2" spans="1:13" ht="29.25" customHeight="1" x14ac:dyDescent="0.25">
      <c r="A2" s="121" t="s">
        <v>87</v>
      </c>
      <c r="B2" s="121"/>
      <c r="C2" s="121"/>
      <c r="D2" s="121"/>
      <c r="E2" s="121"/>
      <c r="F2" s="121"/>
      <c r="G2" s="121"/>
      <c r="H2" s="121"/>
      <c r="I2" s="121"/>
      <c r="J2" s="121"/>
      <c r="K2" s="121"/>
      <c r="L2" s="121"/>
      <c r="M2" s="121"/>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workbookViewId="0">
      <selection activeCell="D17" sqref="D17"/>
    </sheetView>
  </sheetViews>
  <sheetFormatPr defaultRowHeight="15.75" x14ac:dyDescent="0.25"/>
  <cols>
    <col min="1" max="1" width="3" style="48" customWidth="1"/>
    <col min="2" max="2" width="10.42578125" style="48" customWidth="1"/>
    <col min="3" max="3" width="25.140625" style="48" customWidth="1"/>
    <col min="4" max="4" width="38.28515625" style="48" customWidth="1"/>
    <col min="5" max="5" width="24.28515625" style="48" customWidth="1"/>
    <col min="6" max="6" width="31.7109375" style="48" customWidth="1"/>
    <col min="7" max="16384" width="9.140625" style="48"/>
  </cols>
  <sheetData>
    <row r="1" spans="2:7" ht="16.5" thickBot="1" x14ac:dyDescent="0.3"/>
    <row r="2" spans="2:7" s="54" customFormat="1" ht="16.5" thickBot="1" x14ac:dyDescent="0.3">
      <c r="B2" s="122" t="s">
        <v>78</v>
      </c>
      <c r="C2" s="123"/>
      <c r="D2" s="123"/>
      <c r="E2" s="123"/>
      <c r="F2" s="123"/>
      <c r="G2" s="124"/>
    </row>
    <row r="3" spans="2:7" s="54" customFormat="1" x14ac:dyDescent="0.25">
      <c r="B3" s="125" t="s">
        <v>79</v>
      </c>
      <c r="C3" s="126"/>
      <c r="D3" s="127" t="s">
        <v>102</v>
      </c>
      <c r="E3" s="128"/>
      <c r="F3" s="128"/>
      <c r="G3" s="129"/>
    </row>
    <row r="4" spans="2:7" s="54" customFormat="1" x14ac:dyDescent="0.25">
      <c r="B4" s="130" t="s">
        <v>80</v>
      </c>
      <c r="C4" s="131"/>
      <c r="D4" s="132" t="s">
        <v>103</v>
      </c>
      <c r="E4" s="133"/>
      <c r="F4" s="133"/>
      <c r="G4" s="134"/>
    </row>
    <row r="5" spans="2:7" s="54" customFormat="1" x14ac:dyDescent="0.25">
      <c r="B5" s="135" t="s">
        <v>81</v>
      </c>
      <c r="C5" s="136"/>
      <c r="D5" s="137" t="s">
        <v>104</v>
      </c>
      <c r="E5" s="138"/>
      <c r="F5" s="138"/>
      <c r="G5" s="139"/>
    </row>
    <row r="6" spans="2:7" s="54" customFormat="1" ht="16.5" thickBot="1" x14ac:dyDescent="0.3">
      <c r="B6" s="140" t="s">
        <v>82</v>
      </c>
      <c r="C6" s="141"/>
      <c r="D6" s="142">
        <v>388283</v>
      </c>
      <c r="E6" s="143"/>
      <c r="F6" s="143"/>
      <c r="G6" s="144"/>
    </row>
    <row r="7" spans="2:7" ht="16.5" thickBot="1" x14ac:dyDescent="0.3"/>
    <row r="8" spans="2:7" x14ac:dyDescent="0.25">
      <c r="B8" s="145" t="s">
        <v>44</v>
      </c>
      <c r="C8" s="146"/>
      <c r="D8" s="146"/>
      <c r="E8" s="146"/>
      <c r="F8" s="146"/>
      <c r="G8" s="147"/>
    </row>
    <row r="9" spans="2:7" ht="31.5" x14ac:dyDescent="0.25">
      <c r="B9" s="55" t="s">
        <v>14</v>
      </c>
      <c r="C9" s="56" t="s">
        <v>15</v>
      </c>
      <c r="D9" s="56" t="s">
        <v>16</v>
      </c>
      <c r="E9" s="57" t="s">
        <v>17</v>
      </c>
      <c r="F9" s="56" t="s">
        <v>18</v>
      </c>
      <c r="G9" s="58" t="s">
        <v>8</v>
      </c>
    </row>
    <row r="10" spans="2:7" x14ac:dyDescent="0.25">
      <c r="B10" s="59">
        <v>1</v>
      </c>
      <c r="C10" s="60">
        <v>44882</v>
      </c>
      <c r="D10" s="90">
        <v>465939.6</v>
      </c>
      <c r="E10" s="62"/>
      <c r="F10" s="61" t="s">
        <v>116</v>
      </c>
      <c r="G10" s="63"/>
    </row>
    <row r="11" spans="2:7" x14ac:dyDescent="0.25">
      <c r="B11" s="59">
        <v>2</v>
      </c>
      <c r="C11" s="60">
        <v>44890</v>
      </c>
      <c r="D11" s="90">
        <f>D10*0.9</f>
        <v>419345.64</v>
      </c>
      <c r="E11" s="62">
        <v>-0.1</v>
      </c>
      <c r="F11" s="61" t="s">
        <v>116</v>
      </c>
      <c r="G11" s="63"/>
    </row>
    <row r="12" spans="2:7" x14ac:dyDescent="0.25">
      <c r="B12" s="59">
        <v>3</v>
      </c>
      <c r="C12" s="60">
        <v>44900</v>
      </c>
      <c r="D12" s="90">
        <f>D10*0.8</f>
        <v>372751.68</v>
      </c>
      <c r="E12" s="62">
        <v>-0.2</v>
      </c>
      <c r="F12" s="61" t="s">
        <v>116</v>
      </c>
      <c r="G12" s="63"/>
    </row>
    <row r="13" spans="2:7" x14ac:dyDescent="0.25">
      <c r="B13" s="59">
        <v>4</v>
      </c>
      <c r="C13" s="60">
        <v>44908</v>
      </c>
      <c r="D13" s="90">
        <f>D10*0.7</f>
        <v>326157.71999999997</v>
      </c>
      <c r="E13" s="62">
        <v>-0.3</v>
      </c>
      <c r="F13" s="61" t="s">
        <v>116</v>
      </c>
      <c r="G13" s="63"/>
    </row>
    <row r="14" spans="2:7" x14ac:dyDescent="0.25">
      <c r="B14" s="59"/>
      <c r="C14" s="60"/>
      <c r="D14" s="61"/>
      <c r="E14" s="62"/>
      <c r="F14" s="61"/>
      <c r="G14" s="63"/>
    </row>
    <row r="15" spans="2:7" x14ac:dyDescent="0.25">
      <c r="B15" s="59"/>
      <c r="C15" s="60"/>
      <c r="D15" s="61"/>
      <c r="E15" s="62"/>
      <c r="F15" s="61"/>
      <c r="G15" s="63"/>
    </row>
    <row r="16" spans="2:7" x14ac:dyDescent="0.25">
      <c r="B16" s="59"/>
      <c r="C16" s="60"/>
      <c r="D16" s="61"/>
      <c r="E16" s="62"/>
      <c r="F16" s="61"/>
      <c r="G16" s="63"/>
    </row>
    <row r="17" spans="2:7" x14ac:dyDescent="0.25">
      <c r="B17" s="59"/>
      <c r="C17" s="60"/>
      <c r="D17" s="61"/>
      <c r="E17" s="62"/>
      <c r="F17" s="61"/>
      <c r="G17" s="63"/>
    </row>
    <row r="18" spans="2:7" x14ac:dyDescent="0.25">
      <c r="B18" s="59"/>
      <c r="C18" s="60"/>
      <c r="D18" s="61"/>
      <c r="E18" s="62"/>
      <c r="F18" s="61"/>
      <c r="G18" s="63"/>
    </row>
    <row r="19" spans="2:7" x14ac:dyDescent="0.25">
      <c r="B19" s="59"/>
      <c r="C19" s="60"/>
      <c r="D19" s="61"/>
      <c r="E19" s="62"/>
      <c r="F19" s="61"/>
      <c r="G19" s="63"/>
    </row>
    <row r="20" spans="2:7" x14ac:dyDescent="0.25">
      <c r="B20" s="59"/>
      <c r="C20" s="60"/>
      <c r="D20" s="61"/>
      <c r="E20" s="62"/>
      <c r="F20" s="61"/>
      <c r="G20" s="63"/>
    </row>
    <row r="21" spans="2:7" x14ac:dyDescent="0.25">
      <c r="B21" s="59"/>
      <c r="C21" s="60"/>
      <c r="D21" s="61"/>
      <c r="E21" s="62"/>
      <c r="F21" s="61"/>
      <c r="G21" s="63"/>
    </row>
    <row r="22" spans="2:7" x14ac:dyDescent="0.25">
      <c r="B22" s="59"/>
      <c r="C22" s="60"/>
      <c r="D22" s="61"/>
      <c r="E22" s="62"/>
      <c r="F22" s="61"/>
      <c r="G22" s="63"/>
    </row>
    <row r="23" spans="2:7" x14ac:dyDescent="0.25">
      <c r="B23" s="59"/>
      <c r="C23" s="60"/>
      <c r="D23" s="61"/>
      <c r="E23" s="62"/>
      <c r="F23" s="61"/>
      <c r="G23" s="63"/>
    </row>
    <row r="24" spans="2:7" ht="16.5" thickBot="1" x14ac:dyDescent="0.3">
      <c r="B24" s="64"/>
      <c r="C24" s="65"/>
      <c r="D24" s="66"/>
      <c r="E24" s="67"/>
      <c r="F24" s="66"/>
      <c r="G24" s="68"/>
    </row>
    <row r="26" spans="2:7" ht="57.75" customHeight="1" x14ac:dyDescent="0.25">
      <c r="B26" s="109" t="s">
        <v>87</v>
      </c>
      <c r="C26" s="109"/>
      <c r="D26" s="109"/>
      <c r="E26" s="109"/>
      <c r="F26" s="109"/>
      <c r="G26" s="109"/>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A11" sqref="A11:B11"/>
    </sheetView>
  </sheetViews>
  <sheetFormatPr defaultRowHeight="15" x14ac:dyDescent="0.25"/>
  <cols>
    <col min="1" max="1" width="13.85546875" style="40" customWidth="1"/>
    <col min="2" max="2" width="26.7109375" style="40" customWidth="1"/>
    <col min="3" max="16384" width="9.140625" style="40"/>
  </cols>
  <sheetData>
    <row r="1" spans="1:2" x14ac:dyDescent="0.25">
      <c r="A1" s="148" t="s">
        <v>19</v>
      </c>
      <c r="B1" s="148"/>
    </row>
    <row r="2" spans="1:2" x14ac:dyDescent="0.25">
      <c r="A2" s="29" t="s">
        <v>14</v>
      </c>
      <c r="B2" s="29" t="s">
        <v>20</v>
      </c>
    </row>
    <row r="3" spans="1:2" x14ac:dyDescent="0.25">
      <c r="A3" s="29"/>
      <c r="B3" s="29"/>
    </row>
    <row r="4" spans="1:2" x14ac:dyDescent="0.25">
      <c r="A4" s="29"/>
      <c r="B4" s="29"/>
    </row>
    <row r="5" spans="1:2" x14ac:dyDescent="0.25">
      <c r="A5" s="29"/>
      <c r="B5" s="29"/>
    </row>
    <row r="6" spans="1:2" x14ac:dyDescent="0.25">
      <c r="A6" s="29"/>
      <c r="B6" s="29"/>
    </row>
    <row r="7" spans="1:2" x14ac:dyDescent="0.25">
      <c r="A7" s="29"/>
      <c r="B7" s="29"/>
    </row>
    <row r="8" spans="1:2" x14ac:dyDescent="0.25">
      <c r="A8" s="29"/>
      <c r="B8" s="29"/>
    </row>
    <row r="9" spans="1:2" x14ac:dyDescent="0.25">
      <c r="A9" s="29"/>
      <c r="B9" s="29"/>
    </row>
    <row r="11" spans="1:2" ht="91.5" customHeight="1" x14ac:dyDescent="0.25">
      <c r="A11" s="149" t="s">
        <v>87</v>
      </c>
      <c r="B11" s="149"/>
    </row>
  </sheetData>
  <mergeCells count="2">
    <mergeCell ref="A1:B1"/>
    <mergeCell ref="A11:B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tabSelected="1" zoomScale="75" zoomScaleNormal="75" workbookViewId="0"/>
  </sheetViews>
  <sheetFormatPr defaultRowHeight="15.75" x14ac:dyDescent="0.25"/>
  <cols>
    <col min="1" max="1" width="9.140625" style="48"/>
    <col min="2" max="2" width="64.42578125" style="50" customWidth="1"/>
    <col min="3" max="3" width="69.140625" style="53" customWidth="1"/>
    <col min="4" max="11" width="23.140625" style="50" customWidth="1"/>
    <col min="12" max="16384" width="9.140625" style="48"/>
  </cols>
  <sheetData>
    <row r="1" spans="2:7" x14ac:dyDescent="0.25">
      <c r="B1" s="48"/>
      <c r="C1" s="49"/>
    </row>
    <row r="2" spans="2:7" ht="76.5" customHeight="1" x14ac:dyDescent="0.25">
      <c r="B2" s="155" t="str">
        <f>'7.1 Транспорт'!B2:D2</f>
        <v xml:space="preserve">                       ПАСПОРТ АКТИВУ
                        Транспортні засоби та спеціалізована техніка/або майнові права на транспортні засоби та спеціалізовану техніку</v>
      </c>
      <c r="C2" s="156"/>
    </row>
    <row r="3" spans="2:7" x14ac:dyDescent="0.25">
      <c r="B3" s="41" t="s">
        <v>54</v>
      </c>
      <c r="C3" s="89" t="s">
        <v>115</v>
      </c>
    </row>
    <row r="4" spans="2:7" x14ac:dyDescent="0.25">
      <c r="B4" s="159" t="s">
        <v>55</v>
      </c>
      <c r="C4" s="159"/>
    </row>
    <row r="5" spans="2:7" x14ac:dyDescent="0.25">
      <c r="B5" s="69" t="s">
        <v>84</v>
      </c>
      <c r="C5" s="70">
        <f>'7.1 Транспорт'!D13</f>
        <v>1</v>
      </c>
    </row>
    <row r="6" spans="2:7" x14ac:dyDescent="0.25">
      <c r="B6" s="42" t="s">
        <v>73</v>
      </c>
      <c r="C6" s="43" t="str">
        <f>'7.1 Транспорт'!D14</f>
        <v>Транспортні засоби</v>
      </c>
    </row>
    <row r="7" spans="2:7" ht="78.75" x14ac:dyDescent="0.25">
      <c r="B7" s="44" t="s">
        <v>74</v>
      </c>
      <c r="C7" s="72" t="str">
        <f>'7.1 Транспорт'!D15</f>
        <v>ЛЕГКОВИЙ СЕДАН-В</v>
      </c>
      <c r="D7" s="50" t="s">
        <v>109</v>
      </c>
    </row>
    <row r="8" spans="2:7" ht="24" customHeight="1" x14ac:dyDescent="0.25">
      <c r="B8" s="44" t="s">
        <v>67</v>
      </c>
      <c r="C8" s="43" t="str">
        <f>'7.1 Транспорт'!D16</f>
        <v>MERCEDES-BENZ S 550</v>
      </c>
      <c r="F8" s="51"/>
      <c r="G8" s="52"/>
    </row>
    <row r="9" spans="2:7" ht="24" customHeight="1" x14ac:dyDescent="0.25">
      <c r="B9" s="45" t="s">
        <v>59</v>
      </c>
      <c r="C9" s="43">
        <f>'7.1 Транспорт'!D17</f>
        <v>2007</v>
      </c>
    </row>
    <row r="10" spans="2:7" ht="24" customHeight="1" x14ac:dyDescent="0.25">
      <c r="B10" s="45" t="s">
        <v>60</v>
      </c>
      <c r="C10" s="43">
        <f>'7.1 Транспорт'!D18</f>
        <v>5461</v>
      </c>
    </row>
    <row r="11" spans="2:7" ht="24" customHeight="1" x14ac:dyDescent="0.25">
      <c r="B11" s="45" t="s">
        <v>61</v>
      </c>
      <c r="C11" s="43">
        <f>'7.1 Транспорт'!D19</f>
        <v>890730</v>
      </c>
    </row>
    <row r="12" spans="2:7" ht="24" customHeight="1" x14ac:dyDescent="0.25">
      <c r="B12" s="45" t="s">
        <v>62</v>
      </c>
      <c r="C12" s="43" t="str">
        <f>'7.1 Транспорт'!D20</f>
        <v>чорний</v>
      </c>
    </row>
    <row r="13" spans="2:7" ht="24" customHeight="1" x14ac:dyDescent="0.25">
      <c r="B13" s="45" t="s">
        <v>63</v>
      </c>
      <c r="C13" s="43" t="str">
        <f>'7.1 Транспорт'!D21</f>
        <v>WDDNG86X78A186913</v>
      </c>
    </row>
    <row r="14" spans="2:7" ht="24" customHeight="1" x14ac:dyDescent="0.25">
      <c r="B14" s="45" t="s">
        <v>64</v>
      </c>
      <c r="C14" s="43" t="str">
        <f>'7.1 Транспорт'!D22</f>
        <v>наявний</v>
      </c>
    </row>
    <row r="15" spans="2:7" ht="24" customHeight="1" x14ac:dyDescent="0.25">
      <c r="B15" s="45" t="s">
        <v>75</v>
      </c>
      <c r="C15" s="43" t="str">
        <f>'7.1 Транспорт'!D23</f>
        <v>добрий</v>
      </c>
    </row>
    <row r="16" spans="2:7" ht="24" customHeight="1" x14ac:dyDescent="0.25">
      <c r="B16" s="46" t="s">
        <v>66</v>
      </c>
      <c r="C16" s="43" t="str">
        <f>'7.1 Транспорт'!D24</f>
        <v>Справний технічний стан</v>
      </c>
    </row>
    <row r="17" spans="2:10" ht="24" customHeight="1" x14ac:dyDescent="0.25">
      <c r="B17" s="45" t="s">
        <v>65</v>
      </c>
      <c r="C17" s="43" t="str">
        <f>'7.1 Транспорт'!D25</f>
        <v>м.Харків</v>
      </c>
    </row>
    <row r="18" spans="2:10" x14ac:dyDescent="0.25">
      <c r="B18" s="157" t="s">
        <v>53</v>
      </c>
      <c r="C18" s="158"/>
    </row>
    <row r="19" spans="2:10" x14ac:dyDescent="0.25">
      <c r="B19" s="47" t="s">
        <v>56</v>
      </c>
      <c r="C19" s="152" t="s">
        <v>76</v>
      </c>
    </row>
    <row r="20" spans="2:10" x14ac:dyDescent="0.25">
      <c r="B20" s="47" t="s">
        <v>57</v>
      </c>
      <c r="C20" s="153"/>
    </row>
    <row r="21" spans="2:10" x14ac:dyDescent="0.25">
      <c r="B21" s="47" t="s">
        <v>58</v>
      </c>
      <c r="C21" s="154"/>
    </row>
    <row r="23" spans="2:10" ht="48.75" customHeight="1" x14ac:dyDescent="0.25">
      <c r="B23" s="151" t="s">
        <v>85</v>
      </c>
      <c r="C23" s="151"/>
    </row>
    <row r="24" spans="2:10" ht="133.5" customHeight="1" x14ac:dyDescent="0.25">
      <c r="B24" s="151" t="s">
        <v>86</v>
      </c>
      <c r="C24" s="151"/>
      <c r="D24" s="71"/>
      <c r="E24" s="71"/>
      <c r="F24" s="71"/>
      <c r="G24" s="71"/>
      <c r="H24" s="71"/>
      <c r="I24" s="71"/>
      <c r="J24" s="71"/>
    </row>
    <row r="25" spans="2:10" ht="105" customHeight="1" x14ac:dyDescent="0.25">
      <c r="B25" s="150" t="s">
        <v>87</v>
      </c>
      <c r="C25" s="150"/>
    </row>
    <row r="26" spans="2:10" ht="36" customHeight="1" x14ac:dyDescent="0.25">
      <c r="B26" s="160" t="s">
        <v>88</v>
      </c>
      <c r="C26" s="160"/>
      <c r="D26" s="76"/>
    </row>
    <row r="27" spans="2:10" ht="120.75" customHeight="1" x14ac:dyDescent="0.25">
      <c r="B27" s="150" t="s">
        <v>89</v>
      </c>
      <c r="C27" s="150"/>
      <c r="D27" s="77"/>
    </row>
    <row r="29" spans="2:10" x14ac:dyDescent="0.25">
      <c r="B29" s="3" t="s">
        <v>105</v>
      </c>
      <c r="C29" s="3"/>
    </row>
    <row r="30" spans="2:10" x14ac:dyDescent="0.25">
      <c r="B30" s="3" t="s">
        <v>106</v>
      </c>
      <c r="C30" s="82" t="s">
        <v>107</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5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7.1 Транспорт</vt:lpstr>
      <vt:lpstr>7.2</vt:lpstr>
      <vt:lpstr>7.3</vt:lpstr>
      <vt:lpstr>7.4</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2022-12-15T13:10:45Z</cp:lastPrinted>
  <dcterms:created xsi:type="dcterms:W3CDTF">2015-10-12T12:03:25Z</dcterms:created>
  <dcterms:modified xsi:type="dcterms:W3CDTF">2022-12-15T15:02:12Z</dcterms:modified>
</cp:coreProperties>
</file>