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1640" activeTab="0"/>
  </bookViews>
  <sheets>
    <sheet name="Портфель кредитів" sheetId="1" r:id="rId1"/>
    <sheet name="Група активу" sheetId="2" r:id="rId2"/>
  </sheets>
  <definedNames/>
  <calcPr fullCalcOnLoad="1"/>
</workbook>
</file>

<file path=xl/sharedStrings.xml><?xml version="1.0" encoding="utf-8"?>
<sst xmlns="http://schemas.openxmlformats.org/spreadsheetml/2006/main" count="1809" uniqueCount="439">
  <si>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</si>
  <si>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</si>
  <si>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</si>
  <si>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</si>
  <si>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</si>
  <si>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</si>
  <si>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</si>
  <si>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</si>
  <si>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</si>
  <si>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</si>
  <si>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</si>
  <si>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</si>
  <si>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</si>
  <si>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</si>
  <si>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</si>
  <si>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</si>
  <si>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</si>
  <si>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</si>
  <si>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</si>
  <si>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</si>
  <si>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</si>
  <si>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</si>
  <si>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</si>
  <si>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</si>
  <si>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</si>
  <si>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</si>
  <si>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</si>
  <si>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</si>
  <si>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</si>
  <si>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</si>
  <si>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</si>
  <si>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</si>
  <si>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</si>
  <si>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</si>
  <si>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</si>
  <si>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</si>
  <si>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</si>
  <si>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</si>
  <si>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</si>
  <si>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</si>
  <si>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</si>
  <si>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</si>
  <si>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</si>
  <si>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</si>
  <si>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</si>
  <si>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</si>
  <si>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</si>
  <si>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</si>
  <si>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</si>
  <si>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</si>
  <si>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</si>
  <si>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</si>
  <si>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</si>
  <si>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</si>
  <si>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</si>
  <si>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</si>
  <si>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</si>
  <si>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</si>
  <si>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</si>
  <si>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</si>
  <si>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</si>
  <si>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</si>
  <si>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</si>
  <si>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</si>
  <si>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</si>
  <si>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</si>
  <si>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</si>
  <si>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</si>
  <si>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</si>
  <si>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</si>
  <si>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</si>
  <si>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</si>
  <si>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</si>
  <si>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</si>
  <si>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</si>
  <si>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</si>
  <si>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</si>
  <si>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</si>
  <si>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</si>
  <si>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</si>
  <si>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</si>
  <si>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</si>
  <si>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</si>
  <si>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</si>
  <si>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</si>
  <si>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</si>
  <si>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</si>
  <si>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</si>
  <si>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</si>
  <si>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</si>
  <si>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</si>
  <si>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</si>
  <si>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</si>
  <si>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</si>
  <si>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</si>
  <si>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</si>
  <si>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</si>
  <si>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</si>
  <si>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</si>
  <si>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</si>
  <si>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</si>
  <si>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</si>
  <si>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</si>
  <si>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</si>
  <si>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</si>
  <si>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Категорія активу</t>
  </si>
  <si>
    <t>Група активу (1, 2, 3, 4)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</si>
  <si>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</si>
  <si>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</si>
  <si>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</si>
  <si>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</si>
  <si>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</si>
  <si>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</si>
  <si>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</si>
  <si>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</si>
  <si>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</si>
  <si>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</si>
  <si>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</si>
  <si>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</si>
  <si>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</si>
  <si>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</si>
  <si>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</si>
  <si>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</si>
  <si>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</si>
  <si>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</si>
  <si>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</si>
  <si>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</si>
  <si>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</si>
  <si>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Сума платежів отриманих від боржника за І квартал 2019</t>
  </si>
  <si>
    <t>Сума платежів отриманих від боржника за ІІ квартал 2019</t>
  </si>
  <si>
    <t>Сума платежів отриманих від боржника за ІІІ квартал 2019</t>
  </si>
  <si>
    <t>Сума платежів отриманих від боржника за ІV квартал 2019</t>
  </si>
  <si>
    <t>4.12.</t>
  </si>
  <si>
    <t>4.13.</t>
  </si>
  <si>
    <t>4.14.</t>
  </si>
  <si>
    <t>4.15.</t>
  </si>
  <si>
    <t>баланс</t>
  </si>
  <si>
    <t>АТ «РОДОВІД БАНК»</t>
  </si>
  <si>
    <t>_Д002/СЖ-053.08.2</t>
  </si>
  <si>
    <t>відновлювальна кредитна лінія</t>
  </si>
  <si>
    <t>на споживчі цілі</t>
  </si>
  <si>
    <t>Донецька</t>
  </si>
  <si>
    <t>АТО</t>
  </si>
  <si>
    <t>ні</t>
  </si>
  <si>
    <t>_Д006/СК-007.08.1</t>
  </si>
  <si>
    <t>кредит</t>
  </si>
  <si>
    <t>_Д048/ІЖ-082.07.1</t>
  </si>
  <si>
    <t>на купівлю квартири</t>
  </si>
  <si>
    <t>_Д048/ІК-187.07.1</t>
  </si>
  <si>
    <t>на купівлю вбудованого приміщення</t>
  </si>
  <si>
    <t>_Д002/АА-007.07.1</t>
  </si>
  <si>
    <t>на оплату вартості автомобіля</t>
  </si>
  <si>
    <t>_Д002/АА-176.08.2</t>
  </si>
  <si>
    <t>на купівлю автомобіля та сплату страхових платежів</t>
  </si>
  <si>
    <t>_Д002/АА-205.07.2</t>
  </si>
  <si>
    <t>_Д002/ІЖ-377.07.1</t>
  </si>
  <si>
    <t>_Д266/ІЖ-022.07.1</t>
  </si>
  <si>
    <t>_Д266/ІК-024.08.1</t>
  </si>
  <si>
    <t>на купівлю будинку</t>
  </si>
  <si>
    <t>_Д002/СЖ-158.06.2</t>
  </si>
  <si>
    <t>_Д002/СЖ-102.07.1</t>
  </si>
  <si>
    <t>_47/СЖ-014.08.1</t>
  </si>
  <si>
    <t>_Д002/ІК-127.06.1</t>
  </si>
  <si>
    <t>на купівлю нерухомості</t>
  </si>
  <si>
    <t>_Д002/СЖ-453.07.1</t>
  </si>
  <si>
    <t>_Д010/ІЖ-005.06.1</t>
  </si>
  <si>
    <t>_д002/ІЖ-163.06.1</t>
  </si>
  <si>
    <t>_Д017/СЖ-023.08.1</t>
  </si>
  <si>
    <t>_Д266/ІЖ-011.07.1</t>
  </si>
  <si>
    <t>_Д002/СЖ-419.07.2</t>
  </si>
  <si>
    <t>_Д048/ІК-027.08.1</t>
  </si>
  <si>
    <t>_Д048/СЖ-168.07.1</t>
  </si>
  <si>
    <t>_47/ІЖ -038.07.1</t>
  </si>
  <si>
    <t>на купівлю жилого будинку з надвірними спорудами</t>
  </si>
  <si>
    <t>_Д002/ІЖ-418.07.1</t>
  </si>
  <si>
    <t>на купівлю будинку та земельної ділянки</t>
  </si>
  <si>
    <t>_Д048/ІЖ-010.08.1</t>
  </si>
  <si>
    <t>_Д107/СЖ-012.07.1</t>
  </si>
  <si>
    <t>_Д002/СК-159.06.1</t>
  </si>
  <si>
    <t>_Д002/ІЖ-260.07.1</t>
  </si>
  <si>
    <t>_Д002/СЖ-057.08.1</t>
  </si>
  <si>
    <t>_Д002/СЖ-175.06.1</t>
  </si>
  <si>
    <t>_Д002/СЖ-176.06.1</t>
  </si>
  <si>
    <t>_Д002/СЖ-177.06.1</t>
  </si>
  <si>
    <t>_Д582/ІЖ-009.08.1</t>
  </si>
  <si>
    <t>_Д002/ІЗ-185.08.1</t>
  </si>
  <si>
    <t>на купівлю земельних ділянок</t>
  </si>
  <si>
    <t>_Д002/СЖ-106.08.1</t>
  </si>
  <si>
    <t>на споживчі цілі (на поліпшення житлових умов квартири, яка є предметом іпотеки)</t>
  </si>
  <si>
    <t>_47/СЖ-048.07.1</t>
  </si>
  <si>
    <t>_Д002/ІЖ-222.08.1</t>
  </si>
  <si>
    <t>іпотечний кредит</t>
  </si>
  <si>
    <t>на придбання квартири</t>
  </si>
  <si>
    <t>_Д048/СЖ-030.06.1</t>
  </si>
  <si>
    <t>_Ск-048-008340/9-2008</t>
  </si>
  <si>
    <t>споживче кредитування</t>
  </si>
  <si>
    <t>поточні потреби</t>
  </si>
  <si>
    <t>_Д002/СК-485.07.1</t>
  </si>
  <si>
    <t>_Д002/СК-127.08.1</t>
  </si>
  <si>
    <t>_Д006/ІК-008.08.1</t>
  </si>
  <si>
    <t>на купівлю нежилого приміщення</t>
  </si>
  <si>
    <t>_47/СК-014.07.1</t>
  </si>
  <si>
    <t>_Д002/СД-100.08.2</t>
  </si>
  <si>
    <t xml:space="preserve">невідновлювальна кредитна лінія-згідно останніх змін </t>
  </si>
  <si>
    <t>_47/ІЖ-013.08.1</t>
  </si>
  <si>
    <t>на купівлю житлового будинку з надвірними спорудами</t>
  </si>
  <si>
    <t>_Д010/СЖ-032.07.1</t>
  </si>
  <si>
    <t>_Д006/СЖ-248.06.1</t>
  </si>
  <si>
    <t>_Д583/СЖ-010.08.1</t>
  </si>
  <si>
    <t>_Д002/СЗ-115.08.1</t>
  </si>
  <si>
    <t>_Д002/АА-067.07.2</t>
  </si>
  <si>
    <t>купівлю автомобіля та сплату страхових платежів</t>
  </si>
  <si>
    <t>_Д002/СК-109.08.1</t>
  </si>
  <si>
    <t>_47/ІК-050.07.1</t>
  </si>
  <si>
    <t>на купівлю вбудовано-прибудованого нежитлового приміщення</t>
  </si>
  <si>
    <t>_Д048/ІК-034.08.1</t>
  </si>
  <si>
    <t>на купівлю комплексу</t>
  </si>
  <si>
    <t>_Д002/СК-091.08.1</t>
  </si>
  <si>
    <t>_Д002/СК-133.08.2</t>
  </si>
  <si>
    <t>_Д002/ІК-096.08.1</t>
  </si>
  <si>
    <t>на купівлю та реконструкцію нежитлової нерухомості</t>
  </si>
  <si>
    <t>так</t>
  </si>
  <si>
    <t>Сума платежів отриманих від боржника за І квартал 2020</t>
  </si>
  <si>
    <t>Сума платежів отриманих від боржника за ІІ квартал 2020</t>
  </si>
  <si>
    <t>Сума платежів отриманих від боржника за ІІІ квартал 2020</t>
  </si>
  <si>
    <t>4.16.</t>
  </si>
  <si>
    <t>4.17.</t>
  </si>
  <si>
    <t>4.18.</t>
  </si>
  <si>
    <t>6.1</t>
  </si>
  <si>
    <t>5.1.</t>
  </si>
  <si>
    <t>5.2.</t>
  </si>
  <si>
    <t>5.3.</t>
  </si>
  <si>
    <t>5.4.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</si>
  <si>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</si>
  <si>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</si>
  <si>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</si>
  <si>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</si>
  <si>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</si>
  <si>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</si>
  <si>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</si>
  <si>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</si>
  <si>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</si>
  <si>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</si>
  <si>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Д002/СЖ-053/1.08.2 від 25.02.2008р.</t>
  </si>
  <si>
    <t>іпотека</t>
  </si>
  <si>
    <t>Житлова нерух., квартира</t>
  </si>
  <si>
    <t>Д006/СК-007/1.08.1 від 28.01.2008р.</t>
  </si>
  <si>
    <t>нежиле приміщення</t>
  </si>
  <si>
    <t>№Д048/ІЖ-082/1.07.1 від 17.04.2007 (реєстровий №2284)</t>
  </si>
  <si>
    <t>квартира</t>
  </si>
  <si>
    <t>№Д048/ІК-187/1.07.1 від 03.12.2007 (реєстровий №4642)</t>
  </si>
  <si>
    <t>нежитлова нерухомість</t>
  </si>
  <si>
    <t>Д002/АА-007/1.07.1 від 15.01.2007р.</t>
  </si>
  <si>
    <t>авто</t>
  </si>
  <si>
    <t>автотранспорт</t>
  </si>
  <si>
    <t>Д002/АА-176/1.08.2 від 29.05.2008р.</t>
  </si>
  <si>
    <t>Д002/АА-205/1.07.2 від 21.05.2007р.</t>
  </si>
  <si>
    <t>Д002/ІЖ-377/1.07.1 від 26.09.2007р.</t>
  </si>
  <si>
    <t>Д266/ІЖ-022/1.07.1 від 26.11.2007р.</t>
  </si>
  <si>
    <t>Д266/ІК-024/1.08.1 від 06.05.2008р.</t>
  </si>
  <si>
    <t>Нежитлова нерухомість (магазин)</t>
  </si>
  <si>
    <t>№Д002/СЖ-158/1.06.2 від 01.11.2006</t>
  </si>
  <si>
    <t>Д002/СЖ-102/1.07.1 від 03.04.2007р.</t>
  </si>
  <si>
    <t>47/СЖ-014.08.1 від 12.05.2008р.</t>
  </si>
  <si>
    <t>Житлова нерух., домоволодіння та земельна ділянка</t>
  </si>
  <si>
    <t>Д002/ІК-127.06.1 від 12.10.2006р.</t>
  </si>
  <si>
    <t>Нерух. комерційного призначення</t>
  </si>
  <si>
    <t>Д002/СЖ-453/1.07.1 від 10.12.2007р.</t>
  </si>
  <si>
    <t>нежитлове приміщення, квартира</t>
  </si>
  <si>
    <t>Д010/ІЖ-005/1.06.1 від 02.08.2006р.;
Д010/IЖ-005/2.06.1 від 02.08.2006р.</t>
  </si>
  <si>
    <t xml:space="preserve">квартира, майнові права </t>
  </si>
  <si>
    <t>Д002/ІЖ-163/1.06.1 від 08.11.2006р.</t>
  </si>
  <si>
    <t>Д017/СЖ-023/1.08.1 від 24.03.2008р.</t>
  </si>
  <si>
    <t>житловий будинок з земельною ділянкою</t>
  </si>
  <si>
    <t>Д266/ІЖ-011/1.07.1 від 04.10.2007р.</t>
  </si>
  <si>
    <t>Д002/СЖ-419/1.07.2 від 13.11.2007р.</t>
  </si>
  <si>
    <t>Д048/ІК-027/1.08.1 від 18.03.2008р.</t>
  </si>
  <si>
    <t>Нежитлова нерухомість</t>
  </si>
  <si>
    <t>Д048/СЖ-168/1.07.1 від 09.10.2007р.</t>
  </si>
  <si>
    <t>№б/н від 24.05.2007р. реєстровий №1400</t>
  </si>
  <si>
    <t>Житлова нерух., домоволодіння</t>
  </si>
  <si>
    <t>Д002/ІЖ-418/1.07.1 від 13.11.2007р.</t>
  </si>
  <si>
    <t>домоволодіння</t>
  </si>
  <si>
    <t xml:space="preserve">№Д048/ІЖ-010/1.08.1 від 01.02.2008р. </t>
  </si>
  <si>
    <t xml:space="preserve">№Д107/СЖ-012/1.07.1 від 11.06.2007р. </t>
  </si>
  <si>
    <t>Д002/СК-159/1.06.1 від 01.11.2006р.</t>
  </si>
  <si>
    <t>нежитлове приміщення</t>
  </si>
  <si>
    <t>№Д002/ІЖ-260/1.07.1 від 27.06.2007р. реєстровий №1207</t>
  </si>
  <si>
    <t>Житлова нерух., домоволодіння,земельна ділянка</t>
  </si>
  <si>
    <t>Д002/СЖ-057/1.08.1 від 27.02.2008р.</t>
  </si>
  <si>
    <t>Д002/СЖ-175/1.06.1 від 27.11.2006р.</t>
  </si>
  <si>
    <t>Д002/СЖ-176/1.06.1 від 28.11.2006р.</t>
  </si>
  <si>
    <t>Д002/СЖ-177/1.06.1 від 28.11.2006р.</t>
  </si>
  <si>
    <t xml:space="preserve">№Д582/ІЖ-009/1.08.1 від 04.03.2008р. </t>
  </si>
  <si>
    <t>Д002/ІЗ-185/1.08.1 від 09.06.2008р.</t>
  </si>
  <si>
    <t>Земельні ділянки</t>
  </si>
  <si>
    <t>Д002/СЖ-106/1.08.1 від 31.03.2008р.</t>
  </si>
  <si>
    <t xml:space="preserve">№47/СЖ-048.07.1 і від 07.06.2007р. </t>
  </si>
  <si>
    <t>Д002/ІЖ-222/1.08.1 від 24.07.2008р.</t>
  </si>
  <si>
    <t>Квартира</t>
  </si>
  <si>
    <t>Д048/СЖ-030/1.06.1 від 27.07.2006р.</t>
  </si>
  <si>
    <t>З-048-008340/9-2008 від 09.09.2008р.</t>
  </si>
  <si>
    <t>інше</t>
  </si>
  <si>
    <t>майнові права</t>
  </si>
  <si>
    <t>застава за масовими кредитами (неліквідна)</t>
  </si>
  <si>
    <t>-</t>
  </si>
  <si>
    <t>Д002/СК-485/1.07.01 від 27.12.2007р.</t>
  </si>
  <si>
    <t>Нерух. комерційного призначення та земельна ділянка</t>
  </si>
  <si>
    <t>Д002/СК-127/1.08.1 від 23.04.2008р.</t>
  </si>
  <si>
    <t xml:space="preserve">Нерух. комерційного призначення та земельна ділянка </t>
  </si>
  <si>
    <t>Д006/ІК-008/1.08.1 від 30.01.2008р.</t>
  </si>
  <si>
    <t>7/СК-014.07.1 і від 22.03.2007р.</t>
  </si>
  <si>
    <t>Нерух. складського призначення</t>
  </si>
  <si>
    <t>Д002/СД-100/1.08.2 від 26.03.2008р.
Д002/СК-100/2.08.2 від 07.07.2008р.</t>
  </si>
  <si>
    <t>майнові права
нежитлова нерухомість</t>
  </si>
  <si>
    <t>№б/н від 30.04.2008р. рестровий №941</t>
  </si>
  <si>
    <t>Д010/СЖ-032/1.07.1 від 19.12.2007р.</t>
  </si>
  <si>
    <t>Д006/СЖ-248/1.06.1 від 04.11.2006р.</t>
  </si>
  <si>
    <t>Д583/СЖ-010/1.08.1 від 18.07.2008р</t>
  </si>
  <si>
    <t>Д002/СЗ-115/1.08.1 від 04.04.2008р.</t>
  </si>
  <si>
    <t>Земельна ділянка</t>
  </si>
  <si>
    <t>№Д002/АА-067/1.07.2 від 16.03.2007р.</t>
  </si>
  <si>
    <t>Легковий автомобіль</t>
  </si>
  <si>
    <t>Д002/СК-109/1.08.1 від 07.04.2008р.;
Д002/СК-109/2.08.1 від 07.04.2008р.</t>
  </si>
  <si>
    <t>нежитлове приміщення; квартира; домоволодіння з земельною ділянкою</t>
  </si>
  <si>
    <t>30.11.2009;
 29.08.2013;
 07.02.2013</t>
  </si>
  <si>
    <t>05.02.2013; 
31.01.2013</t>
  </si>
  <si>
    <t>договір іпотеки, б/н, 12.06.2007</t>
  </si>
  <si>
    <t>Д048/ІК-034/1.08.1 від 03.04.2008р.
Д048/ІК-034/2.08.1 від 03.04.2008р.</t>
  </si>
  <si>
    <t>Нерух. виробничого призначення, квартира</t>
  </si>
  <si>
    <t>Д002/СК-091/1.08.1 від 25.03.2008р.
Д002/СК-091/2.08.1 від 25.03.2008р.</t>
  </si>
  <si>
    <t>Д002/СК-133/1.08.02 від 15.04.2008р.</t>
  </si>
  <si>
    <t>Д002/ІК-096/1.08.1 від 25.03.2008р.</t>
  </si>
  <si>
    <t>в наявності  оригінали кредитного договору та договору іпотеки (інші документи кредитної справи відсутні)</t>
  </si>
  <si>
    <t>відсутні документи кредитної справи (в наявності оригінал кредитного договору та договору іпотеки)</t>
  </si>
  <si>
    <t>відсутні документи кредитної справи (в наявності оригінал кредитного договору  та договору іпотеки)</t>
  </si>
  <si>
    <t>відсутні документи кредитної справи (в наявності оригінали кредитного договору та договору поруки)</t>
  </si>
  <si>
    <t>відсутні документи кредитної справи (в наявності оригінали кредитного договору та договору застави)</t>
  </si>
  <si>
    <t>в наявності оригінали кредитного договору, договору іпотеки, договору поруки та правоустановчі документи (інші документи кредитної справи відсутні)</t>
  </si>
  <si>
    <t>в наявності оригінали Кредитного договору, договору Іпотеки, договорів поруки та правоустановчі документи( інші документи кредитної справи відсутні)</t>
  </si>
  <si>
    <t>відсутня кредитна справа (кредит видан в Донецькій області - зона АТО)</t>
  </si>
  <si>
    <t>відсутні документи кредитної справи (в наявності оригінали кредитного договору та договору іпотеки);
на даний час минув строк пред'явлення кредитором  вимог до спадкоємців, встановлений ст. 1281 ЦК України</t>
  </si>
  <si>
    <t>в наявності оригінали Кредитного договору, договору поруки та правоустановчі документи( інші документи кредитної справи відсутні). Відомості щодо переданої в іпотеку земельної ділянки в Державному реєстрі обтяжень відсутні</t>
  </si>
  <si>
    <t>в наявності оригінал Кредитного договору ( інші документи кредитної справи відсутні)</t>
  </si>
  <si>
    <t>відсутні документи кредитної справи (в наявності оригінали кредитного договору, договір іпотеки, договір поруки та правоустановчі документи)</t>
  </si>
  <si>
    <t>відсутні документи кредитної справи (в наявності оригінали кредитного договору, договір іпотеки та правоустановчі документи);
На момент укладання договору застави майно перебувало в іпотеці у ЗАО "ОТП Банк"</t>
  </si>
  <si>
    <t>в наявності  оригінали кредитного договору, договору іпотеки та правоустановчі документи (інші документи кредитної справи відсутні)</t>
  </si>
  <si>
    <t>відсутні документи кредитної справи (в наявності оригінали кредитного договору та договору іпотеки)</t>
  </si>
  <si>
    <t>в наявності оригінали Кредитного договору та договору Іпотеки ( інші документи кредитної справи відсутні)</t>
  </si>
  <si>
    <t>відсутні документи кредитної справи (в наявності оригінали кредитного договору , договору іпотеки, договору поруки)</t>
  </si>
  <si>
    <t>в наявності  оригінал кредитного договору (інші документи кредитної справи відсутні)</t>
  </si>
  <si>
    <t>відсутні документи кредитної справи (в наявності оригінали кредитного договору , договору іпотеки)</t>
  </si>
  <si>
    <t>в наявності  оригінали кредитного договору, договору іпотеки та договору поруки (інші документи кредитної справи відсутні)</t>
  </si>
  <si>
    <t>відсутні документи кредитної справи (в наявності оригінали кредитного договору, договір іпотеки, договір поруки )</t>
  </si>
  <si>
    <t>в наявності оригінали Кредитного договору та договору іпотеки (інші документи кредитної справи відсутні)</t>
  </si>
  <si>
    <t>відсутні документи кредитної справи (в наявності правоустановчі документи);
до ГУНП в Донецькій області направлено заяву про вчинене кримінальне правопорушення, інформація з якої додана до ЄРДР в межах досудового розслідування у КП № 12020050620000328 від 01.06.2020. Досудове розслідування триває.</t>
  </si>
  <si>
    <t>відсутні документи кредитної справи ;
до ГУНП в Донецькій області направлено заяву про вчинене кримінальне правопорушення, інформація з якої додана до ЄРДР в межах досудового розслідування у КП № 12020050620000328 від 01.06.2020. Досудове розслідування триває.</t>
  </si>
  <si>
    <t>в наявності  оригінали кредитного договору, договору іпотеки та правоустановчих документів (інші документи кредитної справи відсутні)</t>
  </si>
  <si>
    <t>в наявності оригінали Кредитного договору, Договору іпотеки та Договора поруки (інші документи кредитної справи відсутні). Згідно акту огляду 2011 р. на земельних ділянках знаходяться три  недобудованих жилих будинки (самовільне будівництво).</t>
  </si>
  <si>
    <t>У державних реєстрах відсутній запис про іпотеку банку;
Відсутні документи кредитної справи (в наявності оригінали кредитного договору та договір іпотеки, правоустановчі документи)</t>
  </si>
  <si>
    <t>відсутні документи кредитної справи (в наявності оригінали кредитного договору та договір іпотеки)</t>
  </si>
  <si>
    <t xml:space="preserve">відсутні документи кредитної справи </t>
  </si>
  <si>
    <t>предмет застави перебуває в  іпотеці  АТ "Родовід Банк" за КД №Д002/СК-485.07.1 від  27.12.2007р. (наступна іпотека)
в наявності оригінали Кредитного договору та Договору іпотеки (інші документи кредитної справи відсутні)</t>
  </si>
  <si>
    <t>предмет застави перебуває в  іпотеці  АТ "Родовід Банк" за КД №Д002/СК-485.07.1 від  27.12.2007р. (наступна іпотека);
в наявності оригінали Кредитного договору, Договору іпотеки та правоустановчі документи (інші документи кредитної справи відсутні)</t>
  </si>
  <si>
    <t xml:space="preserve">в наявності оригінали Кредитного договору, Договору поруки та правоустановчі документи (інші документи кредитної справи відсутні).  </t>
  </si>
  <si>
    <t>відсутні документи кредитної справи (в наявності оригінали кредитного договору  договору іпотеки, договору поруки та правоустановчі документи)</t>
  </si>
  <si>
    <t>відсутні документи кредитної справи (в наявності оригінали кредитного договору, договору поруки)</t>
  </si>
  <si>
    <t>в наявності оригінали Кредитного договору, Договору іпотеки, Договору поруки та правоустановчі документи (інші документи кредитної справи відсутні)</t>
  </si>
  <si>
    <t>в наявності оригінали Кредитного договору, Договору іпотеки, Договору поруки та правоустановчі документи( інші документи кредитної справи відсутні)</t>
  </si>
  <si>
    <t>в наявності  оригінали кредитного договору, договору застави  (інші документи кредитної справи відсутні)</t>
  </si>
  <si>
    <t>в наявності  оригінали кредитного договору, договора іпотеки та договору поруки (інші документи кредитної справи відсутні)</t>
  </si>
  <si>
    <t>в наявності оригінали Кредитного договору та правоустановчі документи (інші документи кредитної справи відсутні). В державному реєстрі об'єкт обтяження зазначений з площею 239,7 кв. м., натомість в правоустановчих документах зазначена площа 257,4 кв. м.</t>
  </si>
  <si>
    <t>Відсутні документи кредитної справи (в наявності оригінал кредитного договору та правоустановчі документи на квартиру)</t>
  </si>
  <si>
    <t>до правоохоронних органів направлено заяву Банку про вчинене кримінальне правопорушення, інформацію з якої Шевченківським УП ГУНП в м. Києві  додано в рамках досудових розслідувань до КП № 12018100100010736 від 06.10.2018  за ст. 388 (Незаконні дії щодо майна, на яке накладено арешт, заставленого майна або майна, яке описано чи підлягає конфіскації) КК України.
в наявності оригінали Кредитного договору та Договори іпотек (інші документи кредитної справи відсутні)/ Відомості, щодо наявності заставного майна в державному реєстрі обтяжень відсутні</t>
  </si>
  <si>
    <t>в наявності оригінал Кредитного договору та Договору іпотеки ( інші документи кредитної справи відсутні)</t>
  </si>
  <si>
    <t>Наявні оригінали кредитного договору, договору іпотеки та поруки (інші документи кредитної справи відсутні). Наявні правовстановлюючі документи на об’єкт застави</t>
  </si>
  <si>
    <t>7.1.</t>
  </si>
  <si>
    <t>7.2.</t>
  </si>
  <si>
    <t>7.3.</t>
  </si>
  <si>
    <t>7.4.</t>
  </si>
  <si>
    <t>7.5.</t>
  </si>
  <si>
    <t>7.6.</t>
  </si>
  <si>
    <t>7.7.</t>
  </si>
  <si>
    <t>7.8.</t>
  </si>
  <si>
    <t>Двокімнатна квартира, що знаходиться  за адресою: Донецька обл., м Донецьк, вул Університетська, буд.34</t>
  </si>
  <si>
    <t>Нежиле приміщення загальною площею 43,40 кв.м, що розташоване за адресою: Донецька обл., м.Маріуполь, пр-т Металургів, будинок 163</t>
  </si>
  <si>
    <t>Трикімнатна квартира загальною площею 58,36 кв.м, житловою - 43,00 кв.м, за адресою: Донецька обл., м.Горлівка, вул.Ю.Гагаріна, буд.55</t>
  </si>
  <si>
    <t>Іпотека вбудованого приміщення загальною площею 26,8 кв.м, що знаходиться за адресою: Донецька обл., м.Донецьк, вул.Софійська, буд.9.</t>
  </si>
  <si>
    <t>Автомобіль марки  ГАЗ, модель 33023414, рік випуску 2006, колір білий, тип ТЗ- вантажний бортовий,</t>
  </si>
  <si>
    <t>Автомобіль марки   MITSUBISHI, модель GALANT, рік випуску 2008, колір сірий,  тип ТЗ- легковий сєдан</t>
  </si>
  <si>
    <t>Автомобіль марки   ВАЗ, модель 210430-20, рік випуску 2007, колір зелений, тип ТЗ- легковий універсал</t>
  </si>
  <si>
    <t>Трикімнатна квартира загальною площею 54,3 кв.м, житлова площа 37,7 кв.м, що знаходиться за адресою: Донецька обл., м.Артемівськ, вул.Декабристів, буд.25</t>
  </si>
  <si>
    <t xml:space="preserve"> Двокімнатна квартира загальною площею 44,27 кв.м, житлова площа 25,40 кв.м, що знаходиться  за адресою: Донецька обл., м.Горлівка, вул.Соколовського маршала, буд.13</t>
  </si>
  <si>
    <t>Будинок загальною площею 279,0 кв.м, що знаходиться за
адресою: Донецька обл., м.Горлівка, вул.Майорська станція</t>
  </si>
  <si>
    <t>Трикімнатна квартира загальною площею 72.3 кв.м, житловою - 47.5 кв.м, за адресою:м. Донецьк,вул. Артема,буд. 151</t>
  </si>
  <si>
    <t>Трикімнатна квартира загальною площею 63,70 кв.м, житлова площа 37,7 кв.м, що розташована за адресою: Донецька обл., м.Макіївка, вул.Макаренка, буд.34</t>
  </si>
  <si>
    <t>Дачний будинок, загальною площею 118,3 кв.м,  та земельна ділянка загальною площею 0,1070 га, що розташований за адресою: Донецька обл., м. Горлівка, Центрально-міський район, садове товариство "Співдружність-1",
 вул.Роздольна</t>
  </si>
  <si>
    <t>Будівля контори літ.А-2, загальною площею 803,3 кв.м. що розташована за адресою: м. Донецьк, вул. Керамічна</t>
  </si>
  <si>
    <t>1. Нежитлове приміщення (магазин) загальною площею 28,2 кв.м, що розташоване на першому поверсі житлового будинку літ.А-3 за адресою: Донецька обл., Старобешевський район, м.Комсомольск, вул.Леніна;
2. Однокімнатна квартира загальною площею 30,30 кв.м, що розташована на першому поверсі житлового будинку літ.А-3 за адресою: Донецька обл., Старобешевський район, м.Комсомольск, вул.Леніна, буд.5</t>
  </si>
  <si>
    <t xml:space="preserve">Чотирикімнатна квартира загальною площею 84,7 кв.м, житлова площа 62,5 кв.м,  що розташована за адресою: м.Донецьк, вул.Артема, буд.163;
майнові права на отримання банківського вкладу </t>
  </si>
  <si>
    <t>Двокімнатна квартира загальною площею 48,3 кв.м, житлова площа 28,1 кв.м, що розташована за адресою: Донецька обл., м.Донецьк, вул.Автотранспортників, буд.12</t>
  </si>
  <si>
    <t>Житловий будинок літ.А-2 з надвірними побудовами (гараж літ.Б, сарай літ.В, убиральня літ.Г, душ літ.Д) загальною площею 136,90 кв.м, житлова площа 53,70 кв.м та земельна ділянка для будівництва та обслуговування жилого будинку і господарських будівель, загальною площею 0,06 га, що знаходиться за адресою: м.Донецьк, вул.Серпухівська</t>
  </si>
  <si>
    <t xml:space="preserve"> Двокімнатна квартира загальною площею 42,41 кв.м, житлова площа 29,40 кв.м, що знаходиться  за адресою: Донецька обл., м.Горлівка, вул.Гагаріна Юрія, буд.59</t>
  </si>
  <si>
    <t>Трикімнатна квартира загальною площею 59,5 кв.м, житлова площа 37,3 кв.м, що знаходиться за адресою: Донецька обл., м.Донецьк, пр.Ленінський, буд.27</t>
  </si>
  <si>
    <t>Вбудоване приміщення загальною площею 103,6 кв. м. на першому поверсі  житлового будинку, що розташоване за
адресою: м.Донецьк, вул.Люксембург Рози, будинок 75.</t>
  </si>
  <si>
    <t>Двокімнатна квартира загальною площею 48,10 кв.м, житлова площа 29,30 кв.м, що розташована за адресою: Донецька обл., м.Донецьк, вул.Кольцова, буд.15</t>
  </si>
  <si>
    <t>Жилий будинок загальною площею 47,90кв.м розташований на земельній ділянці площею 500 кв.м. за адресою: Донецька обл., м. Харцизьк, вулиця
Котовського</t>
  </si>
  <si>
    <t>Житловий будинок із належними до нього господарсько-побутовими будівлями та спорудами ( "А-1" -житловий будинок, "Б-1"- літня кухня, "В-1" - вбиральня, "Г-1" -сарай, "Д-1" - сарай, "Є-1"- сарай, "1" - водогін, "№1-2" - огорожа), загальною площею 70,00 кв.м, житлова площа 30,20 кв.м, який знаходиться за адресою: Україна, Донецька обл., м.Макіївка, Кіровський район, селище Ново-робітниче містечко, вулиця Чайковського</t>
  </si>
  <si>
    <t>Трикімнатна квартира загальною площею 65,7 кв.м,  житлова  площа  43,6 кв.м, що знаходиться  за адресою: м.Донецьк, вул.Петровського, буд.260</t>
  </si>
  <si>
    <t>Двокімнатна квартира загальною площею 47,40 кв.м,  житлова  площа  28,00 кв.м, що знаходиться  за адресою: Донецька обл., м.Макіївка, Гірницький р-н, вул.Данилова генерала, буд.59</t>
  </si>
  <si>
    <t>Будівля експериментальної дільниці загальною площею 1275,60 кв.м, що розташована за адресою: Донецька обл., м. Слов'янськ, вул. Маркса Карла</t>
  </si>
  <si>
    <t>Житловий будинок з надвірними побудовами (літ.А-2 житловий будинок, загальною площею 532,00 кв.м, житлова площа 122,40 кв.м, літ.Б сарай, літ.В навіс, літ.Г навіс,№1,2,3,5 - огородження, №8  тротуар) та земельна ділянка загальною площею 0,06 га для будівництва та обслуговування жилого будинку і господарських будівель, що розташовані за адресою: Донецька обл., м.Донецьк, вул.Пєвцова</t>
  </si>
  <si>
    <t>Чотирикімнатна квартира загальною площею 158,90 кв.м, житлова площа 82,90 кв.м, що розташована за адресою: м. Донецьк, вул. Люксембург Рози, буд.84</t>
  </si>
  <si>
    <t>Двокімнатна квартира загальною площею 49,50 кв.м, житлова площа 29,30 кв.м, що розташована за адресою: м. Донецьк, вул. Щорса, буд.14</t>
  </si>
  <si>
    <t>Двокімнатна квартира загальною площею 49,40 кв.м, житлова площа 30,00 кв.м, що розташована за адресою: м. Донецьк, вул. Щорса, буд.14</t>
  </si>
  <si>
    <t>Двокімнатна квартира загальною площею 49,90 кв.м, житлова площа 29,40 кв.м, що розташована за адресою: м. Донецьк, вул. Щорса, буд.14</t>
  </si>
  <si>
    <t>Трикімнатна квартира загальною площею 67,10 кв.м,  житлова  площа  45,10 кв.м, що знаходиться  за адресою: Донецька обл., м.Макіївка, Зелений мікрорайон, буд.7</t>
  </si>
  <si>
    <t>1) Земельна ділянка загальною площею 0,1651 га для будівництва та обслуговування жилого будинку, господарських будівель і споруд  ,що розташована за адресою: Донецька обл., м.Донецьк, Ленінський р-н, вул.Приморська;
2).Земельна ділянка загальною площею 0,0466 га для ведення особистого селянського господарства, що розташована за адресою: Донецька обл., м.Донецьк, Ленінський р-н, вул.Приморська 
3).Земельна ділянка загальною площею 0,0566 га для ведення особистого селянського господарства, що розташована за адресою: Донецька обл., м.Донецьк, Ленінський р-н, вул.Приморська</t>
  </si>
  <si>
    <t>Трикімнатна квартира загальною площею 63,60 кв.м, житловою - 37,5 кв.м, що розташована за адресою: Донецька обл., м. Макіївка, Червоногвардейський район, вул. Макаренка, буд.34</t>
  </si>
  <si>
    <t>Житловий будинок загальною площею 68,60 кв.м з надвірними побудовами (літня кухня, сарай, убиральня, гараж, сарай, зливна яма, огородження), що знаходиться  за адресою: Донецька обл., м.Донецьк, вул.Берестовська</t>
  </si>
  <si>
    <t>Чотирикімнатна квартира загальною площею 85,40 кв.м, житловою - 56,1 кв.м, що розташована за адресою: Донецька обл., м. Донецьк, вул. Шутова, буд.16</t>
  </si>
  <si>
    <t>Чотирикімнатна квартира загальною площею 66,50 кв.м, житлова площа 47,80 кв.м, що розташована за адресою: Донецька обл., м.Донецьк, вул.Клайпеди, буд.27</t>
  </si>
  <si>
    <t>1. Будівля готелю,  загальною площею 2 413,20 кв.м.,цегляна,позначена літерою А-4,   розташована на земельній ділянці за адресою:Донецька обл., м.Слов'янськ, Київ-Должанський траса;
2. Земельна ділянка для функціонування готелю, загальною площею 0,5185 га, що розташована за адресою:
Донецька обл., м.Слов'янськ, траса Київ-Должанський.</t>
  </si>
  <si>
    <t>1. Будівля готелю  загальною площею 2 413,20 кв.м.,цегляна,позначена літерою А-4,   розташована на земельній ділянці за адресою:Донецька обл., м.Слов'янськ, Київ-Должанський траса ;
2. Земельна ділянка для функціонування готелю, загальною площею 0,5185 га, що розташована за адресою:
Донецька обл., м.Слов'янськ, траса Київ-Должанський.</t>
  </si>
  <si>
    <t>Нежиле приміщення загальною площею 76,60 кв.м, знаходиться у підвалі 5-ти поверхового будинку за адресою: м.Маріуполь, вул.Карпинського, буд.78</t>
  </si>
  <si>
    <t>Нежитловий будинок загальною площею 564,5 кв. м, що розташований на земельній ділянці площею 1192 кв.м за адресою: Донецька обл., м.Горлівка, вулиця Горлівської Дивізії</t>
  </si>
  <si>
    <t>1. Нежитлова будівля, що складає склад з підвалом, загальною площею 1506,90 кв.м, яка розташована за адресою: Донецька обл., м.Макіївка, вул.Вознесенського, номер б/н;
2. Право вимоги на отримання грошових коштів та процентів по ним, що знаходяться на депозитному рахунку</t>
  </si>
  <si>
    <t>Житловий будинок загальною площею 47,7 кв.м з надвірними спорудами, що знаходиться  за адресою: Донецька обл., м.Ясинувата, вул.Леваневського</t>
  </si>
  <si>
    <t>Трикімнатна квартира, що розташована за адресою: Донецька обл., м.Донецьк, вул.Челюскінців, буд.140</t>
  </si>
  <si>
    <t>Дім, недобудований, готовністю 72 відсотка, загальною площею 235,80 кв.м, житлова площа 163,00 кв.м, що розташований за адресою: Донецька обл., м.Маріуполь, пров.Березовий</t>
  </si>
  <si>
    <t>Однокімнатна квартира загальною площею 24,4 кв.м, що розташована за
адресою: Донецька обл, м.Дружківка, вул. Правди, буд.1</t>
  </si>
  <si>
    <t>Земельна ділянка  загальною площею 0,100 га, та всі об'єкти рухомого та нерухомого майна, які будуть збудовані чи споруджені на зазначеній земельній ділянці, що  розташована  за адресою: Донецька обл.,м.Макіївка,вул.Прогресивна.</t>
  </si>
  <si>
    <t>Автомобіль марки NISSAN, модель MICRA, рік випуску 2007, колір коричневий,  тип ТЗ -легковий хетчбек.</t>
  </si>
  <si>
    <t>1. Нежитлове приміщення, а саме комплекс незавершених будівництвом будівель та споруд бази відпочинку (А-2 будинок для відпочинку (будівельна готовність - 38%) з підвалом і мансардою; Б-1 будинок для відпочинку; В-1 душ; Г-1 навіс; Д-1 господарське приміщення з прибудовою; Ж-1 пірс; №1 огорожа; №2 ворота; І замощення) та всі об'єкти рухомого та нерухомого майна, які будуть збудовані чи споруджені, що розташований за адресою: Донецька обл., Мар'їнський р-н, м.Курахове, Берегова зона - правий берег Курахівського водосховища
2. Двокімнатна квартира за адресою: Донецька обл.,
м.Донецьк, вул.Пухова, буд.1
3. Житловий будинок з надвірними побудовами, за адресою: Донецька
область, м.Донецьк, вул.Одеська
4.Земельна ділянка, на якій розташований житловий будинок, загальною площею 0 0748 га,  за адресою: Донецька
область, м. Донецьк, вул.Одеська</t>
  </si>
  <si>
    <t>Вбудовано-прибудоване нежитлове приміщення  загальною площею 257,4 кв.м., яке розташоване за адресою : Донецька обл.,м.Горлівка, вул.Матросова О.М.(вул.Гіпроградська), буд.136.</t>
  </si>
  <si>
    <t>1. Комплекс стройцеху, що знаходиться за адресою: Донецька обл., Артемівський р.,сщ.Опитне, вул.Ілліча
2. Трикімнатна квартира загальною площею 62,8 кв.м, житлова площа 36,9 кв.м, що знаходиться за адресою: Донецька обл., м.Артемівськ, вул.Ювілейна, буд.77</t>
  </si>
  <si>
    <t>1. Нежитлове приміщення, а саме магазин продовольчих товарів, загальною площею 84,6 м2, що знаходиться за адресою: Донецька обл., місто Макіївка, вул. Плеханова; 
2. Нежитлове приміщення, а саме торгівельний комплекс 3-я черга, що складається: підвальне приміщення перукарні загальною площею – 84,5 м2, пивний бар загальною площею – 193,6 м2, поверх магазину загальною площею – 345,6 м2, нежитлова будівля магазину №17 загальною площею – 71,1 м2, що знаходиться за адресою: Донецька обл., місто Макіївка, вул. Плеханова. 
3. Нежитлове приміщення, а саме магазин продовольчих товарів, загальною площею – 236,3 м2, що знаходиться за адресою: Донецька обл., місто Макіївка, вул. Плеханова.</t>
  </si>
  <si>
    <t>Вбудовано-прибудоване приміщення загальною площею 523.60 кв. м. , що розташоване за адресою: Донецька обл. м. Донецьк, вул. Кадіївська</t>
  </si>
  <si>
    <t>Підвальне приміщення загальною площею 90.7 кв.м. в житловому будинку, яке розташоване за адресою : Донецька обл.,м.Донецьк, пр.Ленінський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</si>
</sst>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 horizontal="center" vertical="center" wrapText="1"/>
    </xf>
    <xf numFmtId="0" fontId="19" fillId="2" borderId="10" xfId="0" applyNumberFormat="1" applyFont="1" applyFill="1" applyBorder="1" applyAlignment="1">
      <alignment horizontal="center" vertical="center" wrapText="1"/>
    </xf>
    <xf numFmtId="4" fontId="19" fillId="2" borderId="10" xfId="0" applyNumberFormat="1" applyFont="1" applyFill="1" applyBorder="1" applyAlignment="1">
      <alignment horizontal="center" vertical="center" wrapText="1"/>
    </xf>
    <xf numFmtId="1" fontId="19" fillId="2" borderId="10" xfId="0" applyNumberFormat="1" applyFont="1" applyFill="1" applyBorder="1" applyAlignment="1">
      <alignment horizontal="center" vertical="center" wrapText="1"/>
    </xf>
    <xf numFmtId="14" fontId="19" fillId="2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 wrapText="1"/>
    </xf>
    <xf numFmtId="49" fontId="20" fillId="4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center" vertical="center" wrapText="1"/>
    </xf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 horizontal="left" vertical="center" indent="2"/>
    </xf>
    <xf numFmtId="0" fontId="42" fillId="0" borderId="0" xfId="0" applyFont="1" applyAlignment="1">
      <alignment horizontal="justify" vertical="center"/>
    </xf>
    <xf numFmtId="0" fontId="0" fillId="0" borderId="12" xfId="0" applyBorder="1" applyAlignment="1">
      <alignment horizontal="center" vertical="center"/>
    </xf>
    <xf numFmtId="0" fontId="43" fillId="0" borderId="12" xfId="0" applyNumberFormat="1" applyFont="1" applyFill="1" applyBorder="1" applyAlignment="1" applyProtection="1">
      <alignment vertical="center" wrapText="1"/>
      <protection locked="0"/>
    </xf>
    <xf numFmtId="0" fontId="0" fillId="0" borderId="12" xfId="0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4" fontId="43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4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" xfId="59" applyNumberFormat="1" applyFont="1" applyFill="1" applyBorder="1" applyAlignment="1">
      <alignment horizontal="right" vertical="center"/>
    </xf>
    <xf numFmtId="10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2" fontId="18" fillId="0" borderId="12" xfId="59" applyNumberFormat="1" applyFont="1" applyFill="1" applyBorder="1" applyAlignment="1">
      <alignment horizontal="right" vertical="center"/>
    </xf>
    <xf numFmtId="10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vertical="center"/>
    </xf>
    <xf numFmtId="2" fontId="18" fillId="0" borderId="12" xfId="0" applyNumberFormat="1" applyFont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2" fontId="0" fillId="0" borderId="12" xfId="0" applyNumberFormat="1" applyBorder="1" applyAlignment="1">
      <alignment horizontal="right" vertical="center" wrapText="1"/>
    </xf>
    <xf numFmtId="14" fontId="0" fillId="0" borderId="12" xfId="0" applyNumberFormat="1" applyBorder="1" applyAlignment="1">
      <alignment horizontal="center" vertical="center" wrapText="1"/>
    </xf>
    <xf numFmtId="2" fontId="18" fillId="0" borderId="12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vertical="center" wrapText="1"/>
    </xf>
    <xf numFmtId="1" fontId="23" fillId="33" borderId="13" xfId="0" applyNumberFormat="1" applyFont="1" applyFill="1" applyBorder="1" applyAlignment="1">
      <alignment horizontal="center" vertical="center" wrapText="1"/>
    </xf>
    <xf numFmtId="1" fontId="23" fillId="33" borderId="14" xfId="0" applyNumberFormat="1" applyFont="1" applyFill="1" applyBorder="1" applyAlignment="1">
      <alignment horizontal="center" vertical="center" wrapText="1"/>
    </xf>
    <xf numFmtId="0" fontId="23" fillId="7" borderId="15" xfId="0" applyNumberFormat="1" applyFont="1" applyFill="1" applyBorder="1" applyAlignment="1">
      <alignment horizontal="center" vertical="center" wrapText="1"/>
    </xf>
    <xf numFmtId="0" fontId="23" fillId="7" borderId="16" xfId="0" applyNumberFormat="1" applyFont="1" applyFill="1" applyBorder="1" applyAlignment="1">
      <alignment horizontal="center" vertical="center" wrapText="1"/>
    </xf>
    <xf numFmtId="0" fontId="23" fillId="7" borderId="17" xfId="0" applyNumberFormat="1" applyFont="1" applyFill="1" applyBorder="1" applyAlignment="1">
      <alignment horizontal="center" vertical="center" wrapText="1"/>
    </xf>
    <xf numFmtId="4" fontId="18" fillId="13" borderId="15" xfId="0" applyNumberFormat="1" applyFont="1" applyFill="1" applyBorder="1" applyAlignment="1">
      <alignment horizontal="center" vertical="center" wrapText="1"/>
    </xf>
    <xf numFmtId="4" fontId="18" fillId="13" borderId="16" xfId="0" applyNumberFormat="1" applyFont="1" applyFill="1" applyBorder="1" applyAlignment="1">
      <alignment horizontal="center" vertical="center" wrapText="1"/>
    </xf>
    <xf numFmtId="4" fontId="18" fillId="13" borderId="17" xfId="0" applyNumberFormat="1" applyFont="1" applyFill="1" applyBorder="1" applyAlignment="1">
      <alignment horizontal="center" vertical="center" wrapText="1"/>
    </xf>
    <xf numFmtId="0" fontId="18" fillId="16" borderId="15" xfId="0" applyNumberFormat="1" applyFont="1" applyFill="1" applyBorder="1" applyAlignment="1">
      <alignment horizontal="center" vertical="center" wrapText="1"/>
    </xf>
    <xf numFmtId="0" fontId="18" fillId="16" borderId="16" xfId="0" applyNumberFormat="1" applyFont="1" applyFill="1" applyBorder="1" applyAlignment="1">
      <alignment horizontal="center" vertical="center" wrapText="1"/>
    </xf>
    <xf numFmtId="0" fontId="18" fillId="16" borderId="17" xfId="0" applyNumberFormat="1" applyFont="1" applyFill="1" applyBorder="1" applyAlignment="1">
      <alignment horizontal="center" vertical="center" wrapText="1"/>
    </xf>
    <xf numFmtId="0" fontId="18" fillId="6" borderId="15" xfId="0" applyNumberFormat="1" applyFont="1" applyFill="1" applyBorder="1" applyAlignment="1">
      <alignment horizontal="center" vertical="center" wrapText="1"/>
    </xf>
    <xf numFmtId="0" fontId="18" fillId="6" borderId="16" xfId="0" applyNumberFormat="1" applyFont="1" applyFill="1" applyBorder="1" applyAlignment="1">
      <alignment horizontal="center" vertical="center" wrapText="1"/>
    </xf>
    <xf numFmtId="0" fontId="18" fillId="6" borderId="17" xfId="0" applyNumberFormat="1" applyFont="1" applyFill="1" applyBorder="1" applyAlignment="1">
      <alignment horizontal="center" vertical="center" wrapText="1"/>
    </xf>
    <xf numFmtId="1" fontId="23" fillId="34" borderId="13" xfId="0" applyNumberFormat="1" applyFont="1" applyFill="1" applyBorder="1" applyAlignment="1">
      <alignment horizontal="center" vertical="center" wrapText="1"/>
    </xf>
    <xf numFmtId="1" fontId="23" fillId="34" borderId="14" xfId="0" applyNumberFormat="1" applyFont="1" applyFill="1" applyBorder="1" applyAlignment="1">
      <alignment horizontal="center" vertical="center" wrapText="1"/>
    </xf>
    <xf numFmtId="0" fontId="18" fillId="10" borderId="15" xfId="0" applyNumberFormat="1" applyFont="1" applyFill="1" applyBorder="1" applyAlignment="1">
      <alignment horizontal="center" vertical="center" wrapText="1"/>
    </xf>
    <xf numFmtId="0" fontId="18" fillId="10" borderId="16" xfId="0" applyNumberFormat="1" applyFont="1" applyFill="1" applyBorder="1" applyAlignment="1">
      <alignment horizontal="center" vertical="center" wrapText="1"/>
    </xf>
    <xf numFmtId="0" fontId="18" fillId="10" borderId="17" xfId="0" applyNumberFormat="1" applyFont="1" applyFill="1" applyBorder="1" applyAlignment="1">
      <alignment horizontal="center" vertical="center" wrapText="1"/>
    </xf>
    <xf numFmtId="0" fontId="18" fillId="4" borderId="15" xfId="0" applyNumberFormat="1" applyFont="1" applyFill="1" applyBorder="1" applyAlignment="1">
      <alignment horizontal="center" vertical="center" wrapText="1"/>
    </xf>
    <xf numFmtId="0" fontId="18" fillId="4" borderId="16" xfId="0" applyNumberFormat="1" applyFont="1" applyFill="1" applyBorder="1" applyAlignment="1">
      <alignment horizontal="center" vertical="center" wrapText="1"/>
    </xf>
    <xf numFmtId="0" fontId="18" fillId="5" borderId="15" xfId="0" applyNumberFormat="1" applyFont="1" applyFill="1" applyBorder="1" applyAlignment="1">
      <alignment horizontal="center" vertical="center" wrapText="1"/>
    </xf>
    <xf numFmtId="0" fontId="18" fillId="5" borderId="16" xfId="0" applyNumberFormat="1" applyFont="1" applyFill="1" applyBorder="1" applyAlignment="1">
      <alignment horizontal="center" vertical="center" wrapText="1"/>
    </xf>
    <xf numFmtId="0" fontId="18" fillId="5" borderId="17" xfId="0" applyNumberFormat="1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9"/>
  <sheetViews>
    <sheetView tabSelected="1" zoomScale="90" zoomScaleNormal="90" zoomScalePageLayoutView="0" workbookViewId="0" topLeftCell="A1">
      <selection activeCell="A1" sqref="A1:A2"/>
    </sheetView>
  </sheetViews>
  <sheetFormatPr defaultColWidth="9.140625" defaultRowHeight="15"/>
  <cols>
    <col min="2" max="3" width="9.8515625" style="0" customWidth="1"/>
    <col min="4" max="4" width="8.140625" style="0" customWidth="1"/>
    <col min="7" max="7" width="10.00390625" style="0" customWidth="1"/>
    <col min="8" max="8" width="11.28125" style="0" customWidth="1"/>
    <col min="9" max="9" width="11.140625" style="0" customWidth="1"/>
    <col min="11" max="11" width="11.00390625" style="0" customWidth="1"/>
    <col min="19" max="19" width="14.28125" style="0" bestFit="1" customWidth="1"/>
    <col min="20" max="21" width="13.57421875" style="0" bestFit="1" customWidth="1"/>
    <col min="22" max="22" width="12.57421875" style="0" bestFit="1" customWidth="1"/>
    <col min="23" max="23" width="10.00390625" style="0" bestFit="1" customWidth="1"/>
    <col min="24" max="24" width="13.57421875" style="0" bestFit="1" customWidth="1"/>
    <col min="25" max="25" width="17.28125" style="0" bestFit="1" customWidth="1"/>
    <col min="26" max="26" width="16.7109375" style="0" bestFit="1" customWidth="1"/>
    <col min="27" max="27" width="16.57421875" style="0" bestFit="1" customWidth="1"/>
    <col min="28" max="28" width="13.7109375" style="0" bestFit="1" customWidth="1"/>
    <col min="29" max="29" width="13.8515625" style="0" bestFit="1" customWidth="1"/>
    <col min="30" max="34" width="12.7109375" style="0" bestFit="1" customWidth="1"/>
    <col min="35" max="44" width="12.7109375" style="0" customWidth="1"/>
    <col min="45" max="45" width="11.8515625" style="0" customWidth="1"/>
    <col min="46" max="46" width="10.28125" style="0" customWidth="1"/>
    <col min="47" max="47" width="8.421875" style="0" bestFit="1" customWidth="1"/>
    <col min="48" max="48" width="31.28125" style="0" bestFit="1" customWidth="1"/>
    <col min="49" max="49" width="14.00390625" style="0" bestFit="1" customWidth="1"/>
    <col min="50" max="51" width="21.28125" style="0" bestFit="1" customWidth="1"/>
    <col min="52" max="52" width="8.7109375" style="0" bestFit="1" customWidth="1"/>
    <col min="53" max="53" width="8.421875" style="0" bestFit="1" customWidth="1"/>
    <col min="54" max="54" width="11.28125" style="0" customWidth="1"/>
    <col min="55" max="55" width="7.28125" style="0" bestFit="1" customWidth="1"/>
    <col min="56" max="56" width="18.8515625" style="0" customWidth="1"/>
    <col min="57" max="57" width="12.8515625" style="0" bestFit="1" customWidth="1"/>
    <col min="58" max="58" width="12.7109375" style="0" bestFit="1" customWidth="1"/>
    <col min="59" max="59" width="13.421875" style="0" bestFit="1" customWidth="1"/>
    <col min="60" max="60" width="13.140625" style="0" bestFit="1" customWidth="1"/>
    <col min="61" max="61" width="8.7109375" style="0" bestFit="1" customWidth="1"/>
    <col min="62" max="62" width="11.7109375" style="0" bestFit="1" customWidth="1"/>
    <col min="63" max="63" width="15.8515625" style="0" bestFit="1" customWidth="1"/>
    <col min="64" max="64" width="8.28125" style="0" bestFit="1" customWidth="1"/>
    <col min="65" max="65" width="10.28125" style="0" bestFit="1" customWidth="1"/>
    <col min="66" max="66" width="11.8515625" style="0" bestFit="1" customWidth="1"/>
    <col min="67" max="67" width="8.7109375" style="0" bestFit="1" customWidth="1"/>
    <col min="69" max="69" width="13.28125" style="0" bestFit="1" customWidth="1"/>
    <col min="70" max="70" width="19.7109375" style="0" customWidth="1"/>
  </cols>
  <sheetData>
    <row r="1" spans="1:70" s="1" customFormat="1" ht="17.25" customHeight="1" thickBot="1">
      <c r="A1" s="39" t="s">
        <v>80</v>
      </c>
      <c r="B1" s="39" t="s">
        <v>81</v>
      </c>
      <c r="C1" s="39" t="s">
        <v>105</v>
      </c>
      <c r="D1" s="53" t="s">
        <v>106</v>
      </c>
      <c r="E1" s="41" t="s">
        <v>0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3"/>
      <c r="S1" s="44" t="s">
        <v>1</v>
      </c>
      <c r="T1" s="45"/>
      <c r="U1" s="45"/>
      <c r="V1" s="45"/>
      <c r="W1" s="45"/>
      <c r="X1" s="46"/>
      <c r="Y1" s="47" t="s">
        <v>2</v>
      </c>
      <c r="Z1" s="48"/>
      <c r="AA1" s="48"/>
      <c r="AB1" s="48"/>
      <c r="AC1" s="49"/>
      <c r="AD1" s="50" t="s">
        <v>3</v>
      </c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2"/>
      <c r="AV1" s="55" t="s">
        <v>98</v>
      </c>
      <c r="AW1" s="56"/>
      <c r="AX1" s="56"/>
      <c r="AY1" s="57"/>
      <c r="AZ1" s="58" t="s">
        <v>99</v>
      </c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60" t="s">
        <v>100</v>
      </c>
      <c r="BL1" s="61"/>
      <c r="BM1" s="61"/>
      <c r="BN1" s="61"/>
      <c r="BO1" s="61"/>
      <c r="BP1" s="61"/>
      <c r="BQ1" s="61"/>
      <c r="BR1" s="62"/>
    </row>
    <row r="2" spans="1:70" s="6" customFormat="1" ht="67.5" customHeight="1" thickBot="1">
      <c r="A2" s="40"/>
      <c r="B2" s="40"/>
      <c r="C2" s="40"/>
      <c r="D2" s="54"/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83</v>
      </c>
      <c r="R2" s="2" t="s">
        <v>16</v>
      </c>
      <c r="S2" s="3" t="s">
        <v>82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2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90</v>
      </c>
      <c r="AE2" s="2" t="s">
        <v>91</v>
      </c>
      <c r="AF2" s="2" t="s">
        <v>92</v>
      </c>
      <c r="AG2" s="2" t="s">
        <v>93</v>
      </c>
      <c r="AH2" s="2" t="s">
        <v>101</v>
      </c>
      <c r="AI2" s="2" t="s">
        <v>102</v>
      </c>
      <c r="AJ2" s="2" t="s">
        <v>103</v>
      </c>
      <c r="AK2" s="2" t="s">
        <v>104</v>
      </c>
      <c r="AL2" s="2" t="s">
        <v>128</v>
      </c>
      <c r="AM2" s="2" t="s">
        <v>129</v>
      </c>
      <c r="AN2" s="2" t="s">
        <v>130</v>
      </c>
      <c r="AO2" s="2" t="s">
        <v>131</v>
      </c>
      <c r="AP2" s="2" t="s">
        <v>222</v>
      </c>
      <c r="AQ2" s="2" t="s">
        <v>223</v>
      </c>
      <c r="AR2" s="2" t="s">
        <v>224</v>
      </c>
      <c r="AS2" s="2" t="s">
        <v>27</v>
      </c>
      <c r="AT2" s="2" t="s">
        <v>28</v>
      </c>
      <c r="AU2" s="4" t="s">
        <v>29</v>
      </c>
      <c r="AV2" s="4" t="s">
        <v>30</v>
      </c>
      <c r="AW2" s="5" t="s">
        <v>31</v>
      </c>
      <c r="AX2" s="2" t="s">
        <v>32</v>
      </c>
      <c r="AY2" s="2" t="s">
        <v>33</v>
      </c>
      <c r="AZ2" s="2" t="s">
        <v>34</v>
      </c>
      <c r="BA2" s="2" t="s">
        <v>35</v>
      </c>
      <c r="BB2" s="2" t="s">
        <v>96</v>
      </c>
      <c r="BC2" s="2" t="s">
        <v>36</v>
      </c>
      <c r="BD2" s="2" t="s">
        <v>97</v>
      </c>
      <c r="BE2" s="2" t="s">
        <v>37</v>
      </c>
      <c r="BF2" s="2" t="s">
        <v>38</v>
      </c>
      <c r="BG2" s="2" t="s">
        <v>39</v>
      </c>
      <c r="BH2" s="2" t="s">
        <v>40</v>
      </c>
      <c r="BI2" s="2" t="s">
        <v>41</v>
      </c>
      <c r="BJ2" s="2" t="s">
        <v>42</v>
      </c>
      <c r="BK2" s="2" t="s">
        <v>43</v>
      </c>
      <c r="BL2" s="2" t="s">
        <v>44</v>
      </c>
      <c r="BM2" s="2" t="s">
        <v>45</v>
      </c>
      <c r="BN2" s="2" t="s">
        <v>46</v>
      </c>
      <c r="BO2" s="2" t="s">
        <v>47</v>
      </c>
      <c r="BP2" s="2" t="s">
        <v>48</v>
      </c>
      <c r="BQ2" s="2" t="s">
        <v>49</v>
      </c>
      <c r="BR2" s="2" t="s">
        <v>50</v>
      </c>
    </row>
    <row r="3" spans="1:70" s="11" customFormat="1" ht="11.25" customHeight="1">
      <c r="A3" s="7" t="s">
        <v>51</v>
      </c>
      <c r="B3" s="7" t="s">
        <v>51</v>
      </c>
      <c r="C3" s="7" t="s">
        <v>51</v>
      </c>
      <c r="D3" s="7" t="s">
        <v>51</v>
      </c>
      <c r="E3" s="8" t="s">
        <v>52</v>
      </c>
      <c r="F3" s="8" t="s">
        <v>53</v>
      </c>
      <c r="G3" s="8" t="s">
        <v>54</v>
      </c>
      <c r="H3" s="8" t="s">
        <v>55</v>
      </c>
      <c r="I3" s="8" t="s">
        <v>56</v>
      </c>
      <c r="J3" s="8" t="s">
        <v>57</v>
      </c>
      <c r="K3" s="8" t="s">
        <v>58</v>
      </c>
      <c r="L3" s="8" t="s">
        <v>59</v>
      </c>
      <c r="M3" s="8" t="s">
        <v>60</v>
      </c>
      <c r="N3" s="8" t="s">
        <v>61</v>
      </c>
      <c r="O3" s="8" t="s">
        <v>62</v>
      </c>
      <c r="P3" s="8" t="s">
        <v>63</v>
      </c>
      <c r="Q3" s="8" t="s">
        <v>94</v>
      </c>
      <c r="R3" s="8" t="s">
        <v>95</v>
      </c>
      <c r="S3" s="8" t="s">
        <v>64</v>
      </c>
      <c r="T3" s="8" t="s">
        <v>65</v>
      </c>
      <c r="U3" s="8" t="s">
        <v>66</v>
      </c>
      <c r="V3" s="8" t="s">
        <v>67</v>
      </c>
      <c r="W3" s="8" t="s">
        <v>68</v>
      </c>
      <c r="X3" s="8" t="s">
        <v>69</v>
      </c>
      <c r="Y3" s="8" t="s">
        <v>70</v>
      </c>
      <c r="Z3" s="8" t="s">
        <v>71</v>
      </c>
      <c r="AA3" s="8" t="s">
        <v>72</v>
      </c>
      <c r="AB3" s="8" t="s">
        <v>73</v>
      </c>
      <c r="AC3" s="8" t="s">
        <v>74</v>
      </c>
      <c r="AD3" s="8" t="s">
        <v>75</v>
      </c>
      <c r="AE3" s="8" t="s">
        <v>76</v>
      </c>
      <c r="AF3" s="8" t="s">
        <v>84</v>
      </c>
      <c r="AG3" s="8" t="s">
        <v>77</v>
      </c>
      <c r="AH3" s="8" t="s">
        <v>78</v>
      </c>
      <c r="AI3" s="8" t="s">
        <v>79</v>
      </c>
      <c r="AJ3" s="8" t="s">
        <v>85</v>
      </c>
      <c r="AK3" s="8" t="s">
        <v>86</v>
      </c>
      <c r="AL3" s="8" t="s">
        <v>87</v>
      </c>
      <c r="AM3" s="8" t="s">
        <v>88</v>
      </c>
      <c r="AN3" s="8" t="s">
        <v>89</v>
      </c>
      <c r="AO3" s="8" t="s">
        <v>132</v>
      </c>
      <c r="AP3" s="8" t="s">
        <v>133</v>
      </c>
      <c r="AQ3" s="8" t="s">
        <v>134</v>
      </c>
      <c r="AR3" s="8" t="s">
        <v>135</v>
      </c>
      <c r="AS3" s="8" t="s">
        <v>225</v>
      </c>
      <c r="AT3" s="8" t="s">
        <v>226</v>
      </c>
      <c r="AU3" s="8" t="s">
        <v>227</v>
      </c>
      <c r="AV3" s="9" t="s">
        <v>229</v>
      </c>
      <c r="AW3" s="10" t="s">
        <v>230</v>
      </c>
      <c r="AX3" s="8" t="s">
        <v>231</v>
      </c>
      <c r="AY3" s="8" t="s">
        <v>232</v>
      </c>
      <c r="AZ3" s="8" t="s">
        <v>228</v>
      </c>
      <c r="BA3" s="8" t="s">
        <v>233</v>
      </c>
      <c r="BB3" s="8" t="s">
        <v>234</v>
      </c>
      <c r="BC3" s="8" t="s">
        <v>235</v>
      </c>
      <c r="BD3" s="8" t="s">
        <v>236</v>
      </c>
      <c r="BE3" s="8" t="s">
        <v>237</v>
      </c>
      <c r="BF3" s="8" t="s">
        <v>238</v>
      </c>
      <c r="BG3" s="8" t="s">
        <v>239</v>
      </c>
      <c r="BH3" s="8" t="s">
        <v>240</v>
      </c>
      <c r="BI3" s="8" t="s">
        <v>241</v>
      </c>
      <c r="BJ3" s="8" t="s">
        <v>242</v>
      </c>
      <c r="BK3" s="8" t="s">
        <v>376</v>
      </c>
      <c r="BL3" s="8" t="s">
        <v>377</v>
      </c>
      <c r="BM3" s="8" t="s">
        <v>378</v>
      </c>
      <c r="BN3" s="8" t="s">
        <v>379</v>
      </c>
      <c r="BO3" s="8" t="s">
        <v>380</v>
      </c>
      <c r="BP3" s="8" t="s">
        <v>381</v>
      </c>
      <c r="BQ3" s="8" t="s">
        <v>382</v>
      </c>
      <c r="BR3" s="8" t="s">
        <v>383</v>
      </c>
    </row>
    <row r="4" spans="1:70" ht="120">
      <c r="A4" s="15">
        <v>5929184</v>
      </c>
      <c r="B4" s="15" t="s">
        <v>136</v>
      </c>
      <c r="C4" s="15">
        <v>202</v>
      </c>
      <c r="D4" s="15">
        <v>1</v>
      </c>
      <c r="E4" s="16" t="s">
        <v>137</v>
      </c>
      <c r="F4" s="16">
        <v>321712</v>
      </c>
      <c r="G4" s="16" t="s">
        <v>138</v>
      </c>
      <c r="H4" s="19">
        <v>39503</v>
      </c>
      <c r="I4" s="20">
        <v>40599</v>
      </c>
      <c r="J4" s="21">
        <v>840</v>
      </c>
      <c r="K4" s="22">
        <v>300000</v>
      </c>
      <c r="L4" s="23">
        <v>0.16</v>
      </c>
      <c r="M4" s="23">
        <v>0</v>
      </c>
      <c r="N4" s="24" t="s">
        <v>139</v>
      </c>
      <c r="O4" s="24" t="s">
        <v>140</v>
      </c>
      <c r="P4" s="15" t="s">
        <v>141</v>
      </c>
      <c r="Q4" s="15" t="s">
        <v>142</v>
      </c>
      <c r="R4" s="15" t="s">
        <v>143</v>
      </c>
      <c r="S4" s="63">
        <f aca="true" t="shared" si="0" ref="S4:S35">SUM(T4:W4)</f>
        <v>3605162.5100000002</v>
      </c>
      <c r="T4" s="63">
        <v>2669219.47</v>
      </c>
      <c r="U4" s="63">
        <v>935943.04</v>
      </c>
      <c r="V4" s="63">
        <v>0</v>
      </c>
      <c r="W4" s="64">
        <v>0</v>
      </c>
      <c r="X4" s="65">
        <f aca="true" t="shared" si="1" ref="X4:X59">ROUND(IF(J4=840,S4/26.6922,IF(J4=978,S4/29.95,IF(J4=980,S4,""))),2)</f>
        <v>135064.27</v>
      </c>
      <c r="Y4" s="15" t="s">
        <v>221</v>
      </c>
      <c r="Z4" s="15" t="s">
        <v>221</v>
      </c>
      <c r="AA4" s="15"/>
      <c r="AB4" s="15" t="s">
        <v>143</v>
      </c>
      <c r="AC4" s="15" t="s">
        <v>143</v>
      </c>
      <c r="AD4" s="28">
        <v>0</v>
      </c>
      <c r="AE4" s="28">
        <v>0</v>
      </c>
      <c r="AF4" s="28">
        <v>0</v>
      </c>
      <c r="AG4" s="28">
        <v>0</v>
      </c>
      <c r="AH4" s="28">
        <v>0</v>
      </c>
      <c r="AI4" s="28">
        <v>0</v>
      </c>
      <c r="AJ4" s="28">
        <v>0</v>
      </c>
      <c r="AK4" s="28">
        <v>0</v>
      </c>
      <c r="AL4" s="28">
        <v>0</v>
      </c>
      <c r="AM4" s="28">
        <v>0</v>
      </c>
      <c r="AN4" s="28">
        <v>0</v>
      </c>
      <c r="AO4" s="28">
        <v>0</v>
      </c>
      <c r="AP4" s="28">
        <v>0</v>
      </c>
      <c r="AQ4" s="28">
        <v>0</v>
      </c>
      <c r="AR4" s="28">
        <v>0</v>
      </c>
      <c r="AS4" s="29">
        <v>39876</v>
      </c>
      <c r="AT4" s="28">
        <v>26950</v>
      </c>
      <c r="AU4" s="15">
        <v>4187</v>
      </c>
      <c r="AV4" s="15">
        <v>3</v>
      </c>
      <c r="AW4" s="29">
        <v>41695</v>
      </c>
      <c r="AX4" s="15" t="s">
        <v>143</v>
      </c>
      <c r="AY4" s="15" t="s">
        <v>143</v>
      </c>
      <c r="AZ4" s="15" t="s">
        <v>221</v>
      </c>
      <c r="BA4" s="24" t="s">
        <v>243</v>
      </c>
      <c r="BB4" s="15" t="s">
        <v>244</v>
      </c>
      <c r="BC4" s="24" t="s">
        <v>245</v>
      </c>
      <c r="BD4" s="24" t="s">
        <v>384</v>
      </c>
      <c r="BE4" s="28">
        <v>834350</v>
      </c>
      <c r="BF4" s="28">
        <v>1392821.57</v>
      </c>
      <c r="BG4" s="29">
        <v>40765</v>
      </c>
      <c r="BH4" s="29">
        <v>40758</v>
      </c>
      <c r="BI4" s="15" t="s">
        <v>143</v>
      </c>
      <c r="BJ4" s="15" t="s">
        <v>143</v>
      </c>
      <c r="BK4" s="15" t="s">
        <v>143</v>
      </c>
      <c r="BL4" s="15" t="s">
        <v>143</v>
      </c>
      <c r="BM4" s="15" t="s">
        <v>143</v>
      </c>
      <c r="BN4" s="15" t="s">
        <v>143</v>
      </c>
      <c r="BO4" s="15" t="s">
        <v>221</v>
      </c>
      <c r="BP4" s="15" t="s">
        <v>221</v>
      </c>
      <c r="BQ4" s="15" t="s">
        <v>143</v>
      </c>
      <c r="BR4" s="34" t="s">
        <v>333</v>
      </c>
    </row>
    <row r="5" spans="1:70" ht="165">
      <c r="A5" s="15">
        <v>5929694</v>
      </c>
      <c r="B5" s="15" t="s">
        <v>136</v>
      </c>
      <c r="C5" s="15">
        <v>202</v>
      </c>
      <c r="D5" s="15">
        <v>1</v>
      </c>
      <c r="E5" s="16" t="s">
        <v>137</v>
      </c>
      <c r="F5" s="16">
        <v>321712</v>
      </c>
      <c r="G5" s="16" t="s">
        <v>144</v>
      </c>
      <c r="H5" s="19">
        <v>39475</v>
      </c>
      <c r="I5" s="20">
        <v>44954</v>
      </c>
      <c r="J5" s="21">
        <v>840</v>
      </c>
      <c r="K5" s="22">
        <v>25000</v>
      </c>
      <c r="L5" s="23">
        <v>0.15</v>
      </c>
      <c r="M5" s="23">
        <v>0</v>
      </c>
      <c r="N5" s="24" t="s">
        <v>145</v>
      </c>
      <c r="O5" s="24" t="s">
        <v>140</v>
      </c>
      <c r="P5" s="15" t="s">
        <v>141</v>
      </c>
      <c r="Q5" s="15" t="s">
        <v>143</v>
      </c>
      <c r="R5" s="15" t="s">
        <v>143</v>
      </c>
      <c r="S5" s="63">
        <f t="shared" si="0"/>
        <v>1245518.6400000001</v>
      </c>
      <c r="T5" s="63">
        <v>527829.45</v>
      </c>
      <c r="U5" s="63">
        <v>717689.1900000001</v>
      </c>
      <c r="V5" s="63">
        <v>0</v>
      </c>
      <c r="W5" s="64">
        <v>0</v>
      </c>
      <c r="X5" s="65">
        <f t="shared" si="1"/>
        <v>46662.27</v>
      </c>
      <c r="Y5" s="15" t="s">
        <v>221</v>
      </c>
      <c r="Z5" s="15" t="s">
        <v>221</v>
      </c>
      <c r="AA5" s="15"/>
      <c r="AB5" s="15" t="s">
        <v>221</v>
      </c>
      <c r="AC5" s="15" t="s">
        <v>221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9">
        <v>40918</v>
      </c>
      <c r="AT5" s="28">
        <v>2013.43</v>
      </c>
      <c r="AU5" s="15">
        <v>3277</v>
      </c>
      <c r="AV5" s="15">
        <v>4</v>
      </c>
      <c r="AW5" s="29">
        <v>44954</v>
      </c>
      <c r="AX5" s="15" t="s">
        <v>143</v>
      </c>
      <c r="AY5" s="15" t="s">
        <v>143</v>
      </c>
      <c r="AZ5" s="24" t="s">
        <v>221</v>
      </c>
      <c r="BA5" s="24" t="s">
        <v>246</v>
      </c>
      <c r="BB5" s="24" t="s">
        <v>244</v>
      </c>
      <c r="BC5" s="24" t="s">
        <v>247</v>
      </c>
      <c r="BD5" s="34" t="s">
        <v>385</v>
      </c>
      <c r="BE5" s="28">
        <v>210594</v>
      </c>
      <c r="BF5" s="28">
        <v>270384.56</v>
      </c>
      <c r="BG5" s="29">
        <v>41227</v>
      </c>
      <c r="BH5" s="29">
        <v>42951</v>
      </c>
      <c r="BI5" s="15" t="s">
        <v>143</v>
      </c>
      <c r="BJ5" s="15" t="s">
        <v>143</v>
      </c>
      <c r="BK5" s="15" t="s">
        <v>143</v>
      </c>
      <c r="BL5" s="15" t="s">
        <v>143</v>
      </c>
      <c r="BM5" s="15" t="s">
        <v>143</v>
      </c>
      <c r="BN5" s="15" t="s">
        <v>143</v>
      </c>
      <c r="BO5" s="15" t="s">
        <v>221</v>
      </c>
      <c r="BP5" s="15" t="s">
        <v>143</v>
      </c>
      <c r="BQ5" s="15" t="s">
        <v>143</v>
      </c>
      <c r="BR5" s="34"/>
    </row>
    <row r="6" spans="1:70" ht="165">
      <c r="A6" s="15">
        <v>5930992</v>
      </c>
      <c r="B6" s="15" t="s">
        <v>136</v>
      </c>
      <c r="C6" s="15">
        <v>202</v>
      </c>
      <c r="D6" s="15">
        <v>1</v>
      </c>
      <c r="E6" s="16" t="s">
        <v>137</v>
      </c>
      <c r="F6" s="16">
        <v>321712</v>
      </c>
      <c r="G6" s="16" t="s">
        <v>146</v>
      </c>
      <c r="H6" s="19">
        <v>39189</v>
      </c>
      <c r="I6" s="20">
        <v>46857</v>
      </c>
      <c r="J6" s="21">
        <v>840</v>
      </c>
      <c r="K6" s="22">
        <v>28140</v>
      </c>
      <c r="L6" s="23">
        <v>0.15</v>
      </c>
      <c r="M6" s="23">
        <v>0</v>
      </c>
      <c r="N6" s="15" t="s">
        <v>145</v>
      </c>
      <c r="O6" s="24" t="s">
        <v>147</v>
      </c>
      <c r="P6" s="15" t="s">
        <v>141</v>
      </c>
      <c r="Q6" s="15" t="s">
        <v>142</v>
      </c>
      <c r="R6" s="15" t="s">
        <v>143</v>
      </c>
      <c r="S6" s="63">
        <f t="shared" si="0"/>
        <v>1977588.53</v>
      </c>
      <c r="T6" s="63">
        <v>706275.6200000001</v>
      </c>
      <c r="U6" s="63">
        <v>1271312.91</v>
      </c>
      <c r="V6" s="63">
        <v>0</v>
      </c>
      <c r="W6" s="64">
        <v>0</v>
      </c>
      <c r="X6" s="65">
        <f t="shared" si="1"/>
        <v>74088.63</v>
      </c>
      <c r="Y6" s="15" t="s">
        <v>221</v>
      </c>
      <c r="Z6" s="15" t="s">
        <v>221</v>
      </c>
      <c r="AA6" s="15"/>
      <c r="AB6" s="15" t="s">
        <v>143</v>
      </c>
      <c r="AC6" s="15" t="s">
        <v>143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9">
        <v>39644</v>
      </c>
      <c r="AT6" s="28">
        <v>2130.56</v>
      </c>
      <c r="AU6" s="15">
        <v>4341</v>
      </c>
      <c r="AV6" s="15">
        <v>4</v>
      </c>
      <c r="AW6" s="29">
        <v>42808</v>
      </c>
      <c r="AX6" s="15" t="s">
        <v>143</v>
      </c>
      <c r="AY6" s="15" t="s">
        <v>143</v>
      </c>
      <c r="AZ6" s="24" t="s">
        <v>221</v>
      </c>
      <c r="BA6" s="24" t="s">
        <v>248</v>
      </c>
      <c r="BB6" s="24" t="s">
        <v>244</v>
      </c>
      <c r="BC6" s="24" t="s">
        <v>249</v>
      </c>
      <c r="BD6" s="34" t="s">
        <v>386</v>
      </c>
      <c r="BE6" s="28">
        <v>167187.92</v>
      </c>
      <c r="BF6" s="28">
        <v>213227.91</v>
      </c>
      <c r="BG6" s="29">
        <v>40179</v>
      </c>
      <c r="BH6" s="29">
        <v>40155</v>
      </c>
      <c r="BI6" s="15" t="s">
        <v>143</v>
      </c>
      <c r="BJ6" s="15" t="s">
        <v>143</v>
      </c>
      <c r="BK6" s="15" t="s">
        <v>143</v>
      </c>
      <c r="BL6" s="15" t="s">
        <v>143</v>
      </c>
      <c r="BM6" s="15" t="s">
        <v>143</v>
      </c>
      <c r="BN6" s="15" t="s">
        <v>143</v>
      </c>
      <c r="BO6" s="15" t="s">
        <v>143</v>
      </c>
      <c r="BP6" s="15" t="s">
        <v>143</v>
      </c>
      <c r="BQ6" s="15" t="s">
        <v>143</v>
      </c>
      <c r="BR6" s="34" t="s">
        <v>334</v>
      </c>
    </row>
    <row r="7" spans="1:70" ht="165">
      <c r="A7" s="15">
        <v>5930826</v>
      </c>
      <c r="B7" s="15" t="s">
        <v>136</v>
      </c>
      <c r="C7" s="15">
        <v>202</v>
      </c>
      <c r="D7" s="15">
        <v>1</v>
      </c>
      <c r="E7" s="16" t="s">
        <v>137</v>
      </c>
      <c r="F7" s="16">
        <v>321712</v>
      </c>
      <c r="G7" s="16" t="s">
        <v>148</v>
      </c>
      <c r="H7" s="19">
        <v>39419</v>
      </c>
      <c r="I7" s="20">
        <v>47090</v>
      </c>
      <c r="J7" s="21">
        <v>840</v>
      </c>
      <c r="K7" s="22">
        <v>52150</v>
      </c>
      <c r="L7" s="23">
        <v>0.14</v>
      </c>
      <c r="M7" s="23">
        <v>0</v>
      </c>
      <c r="N7" s="15" t="s">
        <v>145</v>
      </c>
      <c r="O7" s="24" t="s">
        <v>149</v>
      </c>
      <c r="P7" s="15" t="s">
        <v>141</v>
      </c>
      <c r="Q7" s="15" t="s">
        <v>142</v>
      </c>
      <c r="R7" s="15" t="s">
        <v>143</v>
      </c>
      <c r="S7" s="63">
        <f t="shared" si="0"/>
        <v>3626936.67</v>
      </c>
      <c r="T7" s="63">
        <v>1353321.23</v>
      </c>
      <c r="U7" s="63">
        <v>2273615.44</v>
      </c>
      <c r="V7" s="63">
        <v>0</v>
      </c>
      <c r="W7" s="64">
        <v>0</v>
      </c>
      <c r="X7" s="65">
        <f t="shared" si="1"/>
        <v>135880.02</v>
      </c>
      <c r="Y7" s="15" t="s">
        <v>221</v>
      </c>
      <c r="Z7" s="15" t="s">
        <v>221</v>
      </c>
      <c r="AA7" s="15"/>
      <c r="AB7" s="15" t="s">
        <v>143</v>
      </c>
      <c r="AC7" s="15" t="s">
        <v>143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9">
        <v>39644</v>
      </c>
      <c r="AT7" s="30">
        <v>3841.86</v>
      </c>
      <c r="AU7" s="15">
        <v>4341</v>
      </c>
      <c r="AV7" s="15">
        <v>4</v>
      </c>
      <c r="AW7" s="29">
        <v>42808</v>
      </c>
      <c r="AX7" s="15" t="s">
        <v>143</v>
      </c>
      <c r="AY7" s="15" t="s">
        <v>143</v>
      </c>
      <c r="AZ7" s="15" t="s">
        <v>221</v>
      </c>
      <c r="BA7" s="24" t="s">
        <v>250</v>
      </c>
      <c r="BB7" s="24" t="s">
        <v>244</v>
      </c>
      <c r="BC7" s="24" t="s">
        <v>251</v>
      </c>
      <c r="BD7" s="24" t="s">
        <v>387</v>
      </c>
      <c r="BE7" s="35">
        <v>309838.02</v>
      </c>
      <c r="BF7" s="35">
        <v>247076.78</v>
      </c>
      <c r="BG7" s="29">
        <v>41787</v>
      </c>
      <c r="BH7" s="29">
        <v>40155</v>
      </c>
      <c r="BI7" s="24" t="s">
        <v>143</v>
      </c>
      <c r="BJ7" s="24" t="s">
        <v>143</v>
      </c>
      <c r="BK7" s="15" t="s">
        <v>143</v>
      </c>
      <c r="BL7" s="15" t="s">
        <v>143</v>
      </c>
      <c r="BM7" s="15" t="s">
        <v>143</v>
      </c>
      <c r="BN7" s="15" t="s">
        <v>143</v>
      </c>
      <c r="BO7" s="15" t="s">
        <v>143</v>
      </c>
      <c r="BP7" s="15" t="s">
        <v>143</v>
      </c>
      <c r="BQ7" s="15" t="s">
        <v>143</v>
      </c>
      <c r="BR7" s="34" t="s">
        <v>335</v>
      </c>
    </row>
    <row r="8" spans="1:70" ht="105">
      <c r="A8" s="15">
        <v>5930403</v>
      </c>
      <c r="B8" s="15" t="s">
        <v>136</v>
      </c>
      <c r="C8" s="15">
        <v>201</v>
      </c>
      <c r="D8" s="15">
        <v>1</v>
      </c>
      <c r="E8" s="16" t="s">
        <v>137</v>
      </c>
      <c r="F8" s="16">
        <v>321712</v>
      </c>
      <c r="G8" s="16" t="s">
        <v>150</v>
      </c>
      <c r="H8" s="19">
        <v>39097</v>
      </c>
      <c r="I8" s="20">
        <v>40192</v>
      </c>
      <c r="J8" s="21">
        <v>840</v>
      </c>
      <c r="K8" s="22">
        <v>10377.62</v>
      </c>
      <c r="L8" s="23">
        <v>0.16</v>
      </c>
      <c r="M8" s="23">
        <v>0</v>
      </c>
      <c r="N8" s="15" t="s">
        <v>145</v>
      </c>
      <c r="O8" s="24" t="s">
        <v>151</v>
      </c>
      <c r="P8" s="15" t="s">
        <v>141</v>
      </c>
      <c r="Q8" s="15" t="s">
        <v>142</v>
      </c>
      <c r="R8" s="15" t="s">
        <v>143</v>
      </c>
      <c r="S8" s="63">
        <f t="shared" si="0"/>
        <v>124106.18000000001</v>
      </c>
      <c r="T8" s="63">
        <v>107680.07</v>
      </c>
      <c r="U8" s="63">
        <v>16426.11</v>
      </c>
      <c r="V8" s="63">
        <v>0</v>
      </c>
      <c r="W8" s="64">
        <v>0</v>
      </c>
      <c r="X8" s="65">
        <f t="shared" si="1"/>
        <v>4649.53</v>
      </c>
      <c r="Y8" s="15" t="s">
        <v>221</v>
      </c>
      <c r="Z8" s="15" t="s">
        <v>143</v>
      </c>
      <c r="AA8" s="15" t="s">
        <v>221</v>
      </c>
      <c r="AB8" s="15" t="s">
        <v>143</v>
      </c>
      <c r="AC8" s="15" t="s">
        <v>143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9">
        <v>39861</v>
      </c>
      <c r="AT8" s="30">
        <v>123414.77</v>
      </c>
      <c r="AU8" s="15">
        <v>4220</v>
      </c>
      <c r="AV8" s="17">
        <v>4</v>
      </c>
      <c r="AW8" s="29">
        <v>41288</v>
      </c>
      <c r="AX8" s="15" t="s">
        <v>143</v>
      </c>
      <c r="AY8" s="15" t="s">
        <v>143</v>
      </c>
      <c r="AZ8" s="15" t="s">
        <v>221</v>
      </c>
      <c r="BA8" s="24" t="s">
        <v>252</v>
      </c>
      <c r="BB8" s="24" t="s">
        <v>253</v>
      </c>
      <c r="BC8" s="24" t="s">
        <v>254</v>
      </c>
      <c r="BD8" s="24" t="s">
        <v>388</v>
      </c>
      <c r="BE8" s="35">
        <v>58229.98</v>
      </c>
      <c r="BF8" s="35">
        <v>75461</v>
      </c>
      <c r="BG8" s="29">
        <v>40452</v>
      </c>
      <c r="BH8" s="29">
        <v>40233</v>
      </c>
      <c r="BI8" s="24" t="s">
        <v>143</v>
      </c>
      <c r="BJ8" s="24" t="s">
        <v>143</v>
      </c>
      <c r="BK8" s="15" t="s">
        <v>221</v>
      </c>
      <c r="BL8" s="15" t="s">
        <v>143</v>
      </c>
      <c r="BM8" s="15" t="s">
        <v>143</v>
      </c>
      <c r="BN8" s="15" t="s">
        <v>143</v>
      </c>
      <c r="BO8" s="15" t="s">
        <v>221</v>
      </c>
      <c r="BP8" s="15" t="s">
        <v>143</v>
      </c>
      <c r="BQ8" s="15" t="s">
        <v>143</v>
      </c>
      <c r="BR8" s="34" t="s">
        <v>336</v>
      </c>
    </row>
    <row r="9" spans="1:70" ht="135">
      <c r="A9" s="15">
        <v>5931481</v>
      </c>
      <c r="B9" s="15" t="s">
        <v>136</v>
      </c>
      <c r="C9" s="15">
        <v>201</v>
      </c>
      <c r="D9" s="15">
        <v>1</v>
      </c>
      <c r="E9" s="16" t="s">
        <v>137</v>
      </c>
      <c r="F9" s="16">
        <v>321712</v>
      </c>
      <c r="G9" s="16" t="s">
        <v>152</v>
      </c>
      <c r="H9" s="19">
        <v>39597</v>
      </c>
      <c r="I9" s="20">
        <v>42153</v>
      </c>
      <c r="J9" s="21">
        <v>980</v>
      </c>
      <c r="K9" s="22">
        <v>155563</v>
      </c>
      <c r="L9" s="23">
        <v>0.19</v>
      </c>
      <c r="M9" s="23">
        <v>0</v>
      </c>
      <c r="N9" s="24" t="s">
        <v>139</v>
      </c>
      <c r="O9" s="24" t="s">
        <v>153</v>
      </c>
      <c r="P9" s="15" t="s">
        <v>141</v>
      </c>
      <c r="Q9" s="15" t="s">
        <v>142</v>
      </c>
      <c r="R9" s="15" t="s">
        <v>143</v>
      </c>
      <c r="S9" s="63">
        <f t="shared" si="0"/>
        <v>319630.56999999995</v>
      </c>
      <c r="T9" s="63">
        <v>144113.96</v>
      </c>
      <c r="U9" s="63">
        <v>175516.61</v>
      </c>
      <c r="V9" s="63">
        <v>0</v>
      </c>
      <c r="W9" s="64">
        <v>0</v>
      </c>
      <c r="X9" s="65">
        <f t="shared" si="1"/>
        <v>319630.57</v>
      </c>
      <c r="Y9" s="15" t="s">
        <v>221</v>
      </c>
      <c r="Z9" s="15" t="s">
        <v>221</v>
      </c>
      <c r="AA9" s="15"/>
      <c r="AB9" s="15" t="s">
        <v>221</v>
      </c>
      <c r="AC9" s="15" t="s">
        <v>143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9">
        <v>40038</v>
      </c>
      <c r="AT9" s="30">
        <v>760</v>
      </c>
      <c r="AU9" s="15">
        <v>4220</v>
      </c>
      <c r="AV9" s="17">
        <v>3</v>
      </c>
      <c r="AW9" s="29">
        <v>43245</v>
      </c>
      <c r="AX9" s="15" t="s">
        <v>143</v>
      </c>
      <c r="AY9" s="15" t="s">
        <v>143</v>
      </c>
      <c r="AZ9" s="15" t="s">
        <v>221</v>
      </c>
      <c r="BA9" s="24" t="s">
        <v>255</v>
      </c>
      <c r="BB9" s="24" t="s">
        <v>253</v>
      </c>
      <c r="BC9" s="24" t="s">
        <v>254</v>
      </c>
      <c r="BD9" s="24" t="s">
        <v>389</v>
      </c>
      <c r="BE9" s="35">
        <v>155563</v>
      </c>
      <c r="BF9" s="35">
        <v>137317</v>
      </c>
      <c r="BG9" s="29">
        <v>40452</v>
      </c>
      <c r="BH9" s="29">
        <v>40233</v>
      </c>
      <c r="BI9" s="24" t="s">
        <v>143</v>
      </c>
      <c r="BJ9" s="24" t="s">
        <v>143</v>
      </c>
      <c r="BK9" s="15" t="s">
        <v>221</v>
      </c>
      <c r="BL9" s="15" t="s">
        <v>143</v>
      </c>
      <c r="BM9" s="15" t="s">
        <v>143</v>
      </c>
      <c r="BN9" s="15" t="s">
        <v>143</v>
      </c>
      <c r="BO9" s="15" t="s">
        <v>143</v>
      </c>
      <c r="BP9" s="15" t="s">
        <v>143</v>
      </c>
      <c r="BQ9" s="15" t="s">
        <v>143</v>
      </c>
      <c r="BR9" s="34" t="s">
        <v>337</v>
      </c>
    </row>
    <row r="10" spans="1:70" ht="135">
      <c r="A10" s="15">
        <v>5931618</v>
      </c>
      <c r="B10" s="15" t="s">
        <v>136</v>
      </c>
      <c r="C10" s="15">
        <v>201</v>
      </c>
      <c r="D10" s="15">
        <v>1</v>
      </c>
      <c r="E10" s="16" t="s">
        <v>137</v>
      </c>
      <c r="F10" s="16">
        <v>321712</v>
      </c>
      <c r="G10" s="16" t="s">
        <v>154</v>
      </c>
      <c r="H10" s="19">
        <v>39223</v>
      </c>
      <c r="I10" s="20">
        <v>41048</v>
      </c>
      <c r="J10" s="21">
        <v>840</v>
      </c>
      <c r="K10" s="22">
        <v>6927.72</v>
      </c>
      <c r="L10" s="23">
        <v>0.145</v>
      </c>
      <c r="M10" s="23">
        <v>0</v>
      </c>
      <c r="N10" s="24" t="s">
        <v>139</v>
      </c>
      <c r="O10" s="24" t="s">
        <v>153</v>
      </c>
      <c r="P10" s="15" t="s">
        <v>141</v>
      </c>
      <c r="Q10" s="15" t="s">
        <v>142</v>
      </c>
      <c r="R10" s="15" t="s">
        <v>143</v>
      </c>
      <c r="S10" s="63">
        <f t="shared" si="0"/>
        <v>191601.15</v>
      </c>
      <c r="T10" s="63">
        <v>129553.8</v>
      </c>
      <c r="U10" s="63">
        <v>62047.35</v>
      </c>
      <c r="V10" s="63">
        <v>0</v>
      </c>
      <c r="W10" s="64">
        <v>0</v>
      </c>
      <c r="X10" s="65">
        <f t="shared" si="1"/>
        <v>7178.17</v>
      </c>
      <c r="Y10" s="15" t="s">
        <v>221</v>
      </c>
      <c r="Z10" s="15" t="s">
        <v>221</v>
      </c>
      <c r="AA10" s="15"/>
      <c r="AB10" s="15" t="s">
        <v>221</v>
      </c>
      <c r="AC10" s="15" t="s">
        <v>143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9">
        <v>39861</v>
      </c>
      <c r="AT10" s="30">
        <v>919.23</v>
      </c>
      <c r="AU10" s="15">
        <v>4220</v>
      </c>
      <c r="AV10" s="32">
        <v>3</v>
      </c>
      <c r="AW10" s="29">
        <v>42149</v>
      </c>
      <c r="AX10" s="15" t="s">
        <v>143</v>
      </c>
      <c r="AY10" s="15" t="s">
        <v>143</v>
      </c>
      <c r="AZ10" s="15" t="s">
        <v>221</v>
      </c>
      <c r="BA10" s="24" t="s">
        <v>256</v>
      </c>
      <c r="BB10" s="24" t="s">
        <v>253</v>
      </c>
      <c r="BC10" s="24" t="s">
        <v>254</v>
      </c>
      <c r="BD10" s="24" t="s">
        <v>390</v>
      </c>
      <c r="BE10" s="35">
        <v>34985</v>
      </c>
      <c r="BF10" s="35">
        <v>34725</v>
      </c>
      <c r="BG10" s="29">
        <v>40452</v>
      </c>
      <c r="BH10" s="36">
        <v>40233</v>
      </c>
      <c r="BI10" s="24" t="s">
        <v>143</v>
      </c>
      <c r="BJ10" s="24" t="s">
        <v>143</v>
      </c>
      <c r="BK10" s="15" t="s">
        <v>221</v>
      </c>
      <c r="BL10" s="15" t="s">
        <v>143</v>
      </c>
      <c r="BM10" s="15" t="s">
        <v>143</v>
      </c>
      <c r="BN10" s="15" t="s">
        <v>143</v>
      </c>
      <c r="BO10" s="15" t="s">
        <v>143</v>
      </c>
      <c r="BP10" s="15" t="s">
        <v>143</v>
      </c>
      <c r="BQ10" s="15" t="s">
        <v>143</v>
      </c>
      <c r="BR10" s="34" t="s">
        <v>337</v>
      </c>
    </row>
    <row r="11" spans="1:70" ht="180">
      <c r="A11" s="15">
        <v>5930325</v>
      </c>
      <c r="B11" s="15" t="s">
        <v>136</v>
      </c>
      <c r="C11" s="15">
        <v>202</v>
      </c>
      <c r="D11" s="15">
        <v>1</v>
      </c>
      <c r="E11" s="16" t="s">
        <v>137</v>
      </c>
      <c r="F11" s="16">
        <v>321712</v>
      </c>
      <c r="G11" s="16" t="s">
        <v>155</v>
      </c>
      <c r="H11" s="19">
        <v>39351</v>
      </c>
      <c r="I11" s="20">
        <v>44830</v>
      </c>
      <c r="J11" s="21">
        <v>840</v>
      </c>
      <c r="K11" s="22">
        <v>21000</v>
      </c>
      <c r="L11" s="23">
        <v>0.155</v>
      </c>
      <c r="M11" s="23">
        <v>0</v>
      </c>
      <c r="N11" s="15" t="s">
        <v>145</v>
      </c>
      <c r="O11" s="24" t="s">
        <v>147</v>
      </c>
      <c r="P11" s="15" t="s">
        <v>141</v>
      </c>
      <c r="Q11" s="15" t="s">
        <v>143</v>
      </c>
      <c r="R11" s="15" t="s">
        <v>143</v>
      </c>
      <c r="S11" s="63">
        <f t="shared" si="0"/>
        <v>1444162</v>
      </c>
      <c r="T11" s="63">
        <v>516777.28</v>
      </c>
      <c r="U11" s="63">
        <v>927384.72</v>
      </c>
      <c r="V11" s="63">
        <v>0</v>
      </c>
      <c r="W11" s="64">
        <v>0</v>
      </c>
      <c r="X11" s="65">
        <f t="shared" si="1"/>
        <v>54104.27</v>
      </c>
      <c r="Y11" s="15" t="s">
        <v>221</v>
      </c>
      <c r="Z11" s="15" t="s">
        <v>221</v>
      </c>
      <c r="AA11" s="15"/>
      <c r="AB11" s="15" t="s">
        <v>143</v>
      </c>
      <c r="AC11" s="15" t="s">
        <v>143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9">
        <v>39861</v>
      </c>
      <c r="AT11" s="30">
        <v>547.7</v>
      </c>
      <c r="AU11" s="15">
        <v>4220</v>
      </c>
      <c r="AV11" s="15">
        <v>4</v>
      </c>
      <c r="AW11" s="29">
        <v>45926</v>
      </c>
      <c r="AX11" s="15" t="s">
        <v>143</v>
      </c>
      <c r="AY11" s="15" t="s">
        <v>143</v>
      </c>
      <c r="AZ11" s="15" t="s">
        <v>221</v>
      </c>
      <c r="BA11" s="24" t="s">
        <v>257</v>
      </c>
      <c r="BB11" s="24" t="s">
        <v>244</v>
      </c>
      <c r="BC11" s="24" t="s">
        <v>249</v>
      </c>
      <c r="BD11" s="24" t="s">
        <v>391</v>
      </c>
      <c r="BE11" s="35">
        <v>130049</v>
      </c>
      <c r="BF11" s="35">
        <v>205500.96</v>
      </c>
      <c r="BG11" s="29">
        <v>40147</v>
      </c>
      <c r="BH11" s="29">
        <v>39742</v>
      </c>
      <c r="BI11" s="24" t="s">
        <v>143</v>
      </c>
      <c r="BJ11" s="24" t="s">
        <v>143</v>
      </c>
      <c r="BK11" s="15" t="s">
        <v>143</v>
      </c>
      <c r="BL11" s="15" t="s">
        <v>143</v>
      </c>
      <c r="BM11" s="15" t="s">
        <v>143</v>
      </c>
      <c r="BN11" s="15" t="s">
        <v>143</v>
      </c>
      <c r="BO11" s="15" t="s">
        <v>143</v>
      </c>
      <c r="BP11" s="15" t="s">
        <v>143</v>
      </c>
      <c r="BQ11" s="15" t="s">
        <v>143</v>
      </c>
      <c r="BR11" s="34" t="s">
        <v>333</v>
      </c>
    </row>
    <row r="12" spans="1:70" ht="180">
      <c r="A12" s="15">
        <v>5929257</v>
      </c>
      <c r="B12" s="15" t="s">
        <v>136</v>
      </c>
      <c r="C12" s="15">
        <v>202</v>
      </c>
      <c r="D12" s="15">
        <v>1</v>
      </c>
      <c r="E12" s="16" t="s">
        <v>137</v>
      </c>
      <c r="F12" s="16">
        <v>321712</v>
      </c>
      <c r="G12" s="16" t="s">
        <v>156</v>
      </c>
      <c r="H12" s="19">
        <v>39412</v>
      </c>
      <c r="I12" s="20">
        <v>44891</v>
      </c>
      <c r="J12" s="21">
        <v>840</v>
      </c>
      <c r="K12" s="22">
        <v>10122</v>
      </c>
      <c r="L12" s="23">
        <v>0.11</v>
      </c>
      <c r="M12" s="23">
        <v>0.002</v>
      </c>
      <c r="N12" s="15" t="s">
        <v>145</v>
      </c>
      <c r="O12" s="24" t="s">
        <v>147</v>
      </c>
      <c r="P12" s="15" t="s">
        <v>141</v>
      </c>
      <c r="Q12" s="15" t="s">
        <v>143</v>
      </c>
      <c r="R12" s="15" t="s">
        <v>143</v>
      </c>
      <c r="S12" s="63">
        <f t="shared" si="0"/>
        <v>617022.15</v>
      </c>
      <c r="T12" s="63">
        <v>252377.94999999998</v>
      </c>
      <c r="U12" s="63">
        <v>317728.47000000003</v>
      </c>
      <c r="V12" s="63">
        <v>46915.73</v>
      </c>
      <c r="W12" s="64">
        <v>0</v>
      </c>
      <c r="X12" s="65">
        <f t="shared" si="1"/>
        <v>23116.2</v>
      </c>
      <c r="Y12" s="15" t="s">
        <v>221</v>
      </c>
      <c r="Z12" s="15" t="s">
        <v>221</v>
      </c>
      <c r="AA12" s="15" t="s">
        <v>221</v>
      </c>
      <c r="AB12" s="15" t="s">
        <v>143</v>
      </c>
      <c r="AC12" s="15" t="s">
        <v>143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9">
        <v>40463</v>
      </c>
      <c r="AT12" s="30">
        <v>200</v>
      </c>
      <c r="AU12" s="15">
        <v>4242</v>
      </c>
      <c r="AV12" s="15">
        <v>3</v>
      </c>
      <c r="AW12" s="29">
        <v>45987</v>
      </c>
      <c r="AX12" s="15" t="s">
        <v>143</v>
      </c>
      <c r="AY12" s="15" t="s">
        <v>143</v>
      </c>
      <c r="AZ12" s="15" t="s">
        <v>221</v>
      </c>
      <c r="BA12" s="24" t="s">
        <v>258</v>
      </c>
      <c r="BB12" s="24" t="s">
        <v>244</v>
      </c>
      <c r="BC12" s="24" t="s">
        <v>245</v>
      </c>
      <c r="BD12" s="24" t="s">
        <v>392</v>
      </c>
      <c r="BE12" s="35">
        <v>60140.45</v>
      </c>
      <c r="BF12" s="35">
        <v>60746.8</v>
      </c>
      <c r="BG12" s="29">
        <v>41278</v>
      </c>
      <c r="BH12" s="29">
        <v>41240</v>
      </c>
      <c r="BI12" s="24" t="s">
        <v>143</v>
      </c>
      <c r="BJ12" s="24" t="s">
        <v>143</v>
      </c>
      <c r="BK12" s="15" t="s">
        <v>221</v>
      </c>
      <c r="BL12" s="15" t="s">
        <v>143</v>
      </c>
      <c r="BM12" s="15" t="s">
        <v>143</v>
      </c>
      <c r="BN12" s="15" t="s">
        <v>143</v>
      </c>
      <c r="BO12" s="15" t="s">
        <v>221</v>
      </c>
      <c r="BP12" s="15" t="s">
        <v>143</v>
      </c>
      <c r="BQ12" s="15" t="s">
        <v>143</v>
      </c>
      <c r="BR12" s="34" t="s">
        <v>338</v>
      </c>
    </row>
    <row r="13" spans="1:70" ht="165">
      <c r="A13" s="15">
        <v>5930729</v>
      </c>
      <c r="B13" s="15" t="s">
        <v>136</v>
      </c>
      <c r="C13" s="15">
        <v>202</v>
      </c>
      <c r="D13" s="15">
        <v>1</v>
      </c>
      <c r="E13" s="16" t="s">
        <v>137</v>
      </c>
      <c r="F13" s="16">
        <v>321712</v>
      </c>
      <c r="G13" s="16" t="s">
        <v>157</v>
      </c>
      <c r="H13" s="19">
        <v>39574</v>
      </c>
      <c r="I13" s="20">
        <v>46879</v>
      </c>
      <c r="J13" s="21">
        <v>980</v>
      </c>
      <c r="K13" s="22">
        <v>808000</v>
      </c>
      <c r="L13" s="23">
        <v>0.19</v>
      </c>
      <c r="M13" s="23">
        <v>0</v>
      </c>
      <c r="N13" s="15" t="s">
        <v>145</v>
      </c>
      <c r="O13" s="24" t="s">
        <v>158</v>
      </c>
      <c r="P13" s="15" t="s">
        <v>141</v>
      </c>
      <c r="Q13" s="15" t="s">
        <v>142</v>
      </c>
      <c r="R13" s="15" t="s">
        <v>143</v>
      </c>
      <c r="S13" s="63">
        <f t="shared" si="0"/>
        <v>2453762.54</v>
      </c>
      <c r="T13" s="63">
        <v>784433.31</v>
      </c>
      <c r="U13" s="63">
        <v>1669329.23</v>
      </c>
      <c r="V13" s="63">
        <v>0</v>
      </c>
      <c r="W13" s="64">
        <v>0</v>
      </c>
      <c r="X13" s="65">
        <f t="shared" si="1"/>
        <v>2453762.54</v>
      </c>
      <c r="Y13" s="15" t="s">
        <v>221</v>
      </c>
      <c r="Z13" s="15" t="s">
        <v>221</v>
      </c>
      <c r="AA13" s="15" t="s">
        <v>221</v>
      </c>
      <c r="AB13" s="15"/>
      <c r="AC13" s="15" t="s">
        <v>143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9">
        <v>40455</v>
      </c>
      <c r="AT13" s="30">
        <v>7500</v>
      </c>
      <c r="AU13" s="15">
        <v>4065</v>
      </c>
      <c r="AV13" s="15">
        <v>3</v>
      </c>
      <c r="AW13" s="29">
        <v>47974</v>
      </c>
      <c r="AX13" s="15" t="s">
        <v>143</v>
      </c>
      <c r="AY13" s="15" t="s">
        <v>143</v>
      </c>
      <c r="AZ13" s="15" t="s">
        <v>221</v>
      </c>
      <c r="BA13" s="24" t="s">
        <v>259</v>
      </c>
      <c r="BB13" s="24" t="s">
        <v>244</v>
      </c>
      <c r="BC13" s="24" t="s">
        <v>260</v>
      </c>
      <c r="BD13" s="24" t="s">
        <v>393</v>
      </c>
      <c r="BE13" s="35">
        <v>1010000</v>
      </c>
      <c r="BF13" s="35">
        <v>647433</v>
      </c>
      <c r="BG13" s="29">
        <v>41324</v>
      </c>
      <c r="BH13" s="29">
        <v>41087</v>
      </c>
      <c r="BI13" s="24" t="s">
        <v>143</v>
      </c>
      <c r="BJ13" s="24" t="s">
        <v>143</v>
      </c>
      <c r="BK13" s="15" t="s">
        <v>221</v>
      </c>
      <c r="BL13" s="15" t="s">
        <v>143</v>
      </c>
      <c r="BM13" s="15" t="s">
        <v>143</v>
      </c>
      <c r="BN13" s="15" t="s">
        <v>143</v>
      </c>
      <c r="BO13" s="15" t="s">
        <v>143</v>
      </c>
      <c r="BP13" s="15" t="s">
        <v>221</v>
      </c>
      <c r="BQ13" s="15" t="s">
        <v>143</v>
      </c>
      <c r="BR13" s="34" t="s">
        <v>339</v>
      </c>
    </row>
    <row r="14" spans="1:70" ht="135">
      <c r="A14" s="15">
        <v>5930938</v>
      </c>
      <c r="B14" s="15" t="s">
        <v>136</v>
      </c>
      <c r="C14" s="15">
        <v>202</v>
      </c>
      <c r="D14" s="15">
        <v>1</v>
      </c>
      <c r="E14" s="16" t="s">
        <v>137</v>
      </c>
      <c r="F14" s="16">
        <v>321712</v>
      </c>
      <c r="G14" s="16" t="s">
        <v>159</v>
      </c>
      <c r="H14" s="19">
        <v>39022</v>
      </c>
      <c r="I14" s="20">
        <v>40116</v>
      </c>
      <c r="J14" s="21">
        <v>840</v>
      </c>
      <c r="K14" s="22">
        <v>90000</v>
      </c>
      <c r="L14" s="23">
        <v>0.15</v>
      </c>
      <c r="M14" s="23">
        <v>0</v>
      </c>
      <c r="N14" s="24" t="s">
        <v>139</v>
      </c>
      <c r="O14" s="24" t="s">
        <v>140</v>
      </c>
      <c r="P14" s="15" t="s">
        <v>141</v>
      </c>
      <c r="Q14" s="15" t="s">
        <v>142</v>
      </c>
      <c r="R14" s="15" t="s">
        <v>143</v>
      </c>
      <c r="S14" s="63">
        <f t="shared" si="0"/>
        <v>2512486.07</v>
      </c>
      <c r="T14" s="63">
        <v>2188760.4</v>
      </c>
      <c r="U14" s="63">
        <v>323725.67</v>
      </c>
      <c r="V14" s="63">
        <v>0</v>
      </c>
      <c r="W14" s="64">
        <v>0</v>
      </c>
      <c r="X14" s="65">
        <f t="shared" si="1"/>
        <v>94128.1</v>
      </c>
      <c r="Y14" s="15" t="s">
        <v>221</v>
      </c>
      <c r="Z14" s="15" t="s">
        <v>143</v>
      </c>
      <c r="AA14" s="15"/>
      <c r="AB14" s="15" t="s">
        <v>143</v>
      </c>
      <c r="AC14" s="15" t="s">
        <v>143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9">
        <v>39916</v>
      </c>
      <c r="AT14" s="30">
        <v>385</v>
      </c>
      <c r="AU14" s="15">
        <v>4220</v>
      </c>
      <c r="AV14" s="15">
        <v>4</v>
      </c>
      <c r="AW14" s="29">
        <v>42675</v>
      </c>
      <c r="AX14" s="15" t="s">
        <v>143</v>
      </c>
      <c r="AY14" s="15" t="s">
        <v>143</v>
      </c>
      <c r="AZ14" s="15" t="s">
        <v>221</v>
      </c>
      <c r="BA14" s="24" t="s">
        <v>261</v>
      </c>
      <c r="BB14" s="24" t="s">
        <v>244</v>
      </c>
      <c r="BC14" s="24" t="s">
        <v>249</v>
      </c>
      <c r="BD14" s="24" t="s">
        <v>394</v>
      </c>
      <c r="BE14" s="35">
        <v>338350</v>
      </c>
      <c r="BF14" s="35">
        <v>583178.4</v>
      </c>
      <c r="BG14" s="29">
        <v>40179</v>
      </c>
      <c r="BH14" s="29">
        <v>40710</v>
      </c>
      <c r="BI14" s="24" t="s">
        <v>143</v>
      </c>
      <c r="BJ14" s="24" t="s">
        <v>143</v>
      </c>
      <c r="BK14" s="15" t="s">
        <v>143</v>
      </c>
      <c r="BL14" s="15" t="s">
        <v>143</v>
      </c>
      <c r="BM14" s="15" t="s">
        <v>143</v>
      </c>
      <c r="BN14" s="15" t="s">
        <v>143</v>
      </c>
      <c r="BO14" s="15" t="s">
        <v>143</v>
      </c>
      <c r="BP14" s="15" t="s">
        <v>143</v>
      </c>
      <c r="BQ14" s="15" t="s">
        <v>143</v>
      </c>
      <c r="BR14" s="34" t="s">
        <v>340</v>
      </c>
    </row>
    <row r="15" spans="1:70" ht="180">
      <c r="A15" s="15">
        <v>5930770</v>
      </c>
      <c r="B15" s="15" t="s">
        <v>136</v>
      </c>
      <c r="C15" s="15">
        <v>202</v>
      </c>
      <c r="D15" s="17">
        <v>2</v>
      </c>
      <c r="E15" s="16" t="s">
        <v>137</v>
      </c>
      <c r="F15" s="16">
        <v>321712</v>
      </c>
      <c r="G15" s="16" t="s">
        <v>160</v>
      </c>
      <c r="H15" s="19">
        <v>39175</v>
      </c>
      <c r="I15" s="20">
        <v>42827</v>
      </c>
      <c r="J15" s="21">
        <v>840</v>
      </c>
      <c r="K15" s="22">
        <v>20000</v>
      </c>
      <c r="L15" s="23">
        <v>0.15</v>
      </c>
      <c r="M15" s="23">
        <v>0</v>
      </c>
      <c r="N15" s="15" t="s">
        <v>145</v>
      </c>
      <c r="O15" s="24" t="s">
        <v>140</v>
      </c>
      <c r="P15" s="15" t="s">
        <v>141</v>
      </c>
      <c r="Q15" s="15" t="s">
        <v>142</v>
      </c>
      <c r="R15" s="15" t="s">
        <v>143</v>
      </c>
      <c r="S15" s="63">
        <f t="shared" si="0"/>
        <v>398086.14</v>
      </c>
      <c r="T15" s="63">
        <v>385540.27</v>
      </c>
      <c r="U15" s="63">
        <v>12545.87</v>
      </c>
      <c r="V15" s="63">
        <v>0</v>
      </c>
      <c r="W15" s="64">
        <v>0</v>
      </c>
      <c r="X15" s="65">
        <f t="shared" si="1"/>
        <v>14913.95</v>
      </c>
      <c r="Y15" s="15" t="s">
        <v>221</v>
      </c>
      <c r="Z15" s="15" t="s">
        <v>221</v>
      </c>
      <c r="AA15" s="15"/>
      <c r="AB15" s="15" t="s">
        <v>143</v>
      </c>
      <c r="AC15" s="15" t="s">
        <v>143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9">
        <v>40134</v>
      </c>
      <c r="AT15" s="30">
        <v>5639.67</v>
      </c>
      <c r="AU15" s="15">
        <v>3855</v>
      </c>
      <c r="AV15" s="15">
        <v>1</v>
      </c>
      <c r="AW15" s="29">
        <v>43923</v>
      </c>
      <c r="AX15" s="15" t="s">
        <v>143</v>
      </c>
      <c r="AY15" s="15" t="s">
        <v>143</v>
      </c>
      <c r="AZ15" s="15" t="s">
        <v>221</v>
      </c>
      <c r="BA15" s="24" t="s">
        <v>262</v>
      </c>
      <c r="BB15" s="24" t="s">
        <v>244</v>
      </c>
      <c r="BC15" s="24" t="s">
        <v>249</v>
      </c>
      <c r="BD15" s="24" t="s">
        <v>395</v>
      </c>
      <c r="BE15" s="35">
        <v>277750</v>
      </c>
      <c r="BF15" s="35">
        <v>174247.4</v>
      </c>
      <c r="BG15" s="29">
        <v>41298</v>
      </c>
      <c r="BH15" s="29">
        <v>41235</v>
      </c>
      <c r="BI15" s="24" t="s">
        <v>143</v>
      </c>
      <c r="BJ15" s="24" t="s">
        <v>143</v>
      </c>
      <c r="BK15" s="15" t="s">
        <v>143</v>
      </c>
      <c r="BL15" s="15" t="s">
        <v>221</v>
      </c>
      <c r="BM15" s="15" t="s">
        <v>143</v>
      </c>
      <c r="BN15" s="15" t="s">
        <v>143</v>
      </c>
      <c r="BO15" s="15" t="s">
        <v>143</v>
      </c>
      <c r="BP15" s="15" t="s">
        <v>143</v>
      </c>
      <c r="BQ15" s="15" t="s">
        <v>143</v>
      </c>
      <c r="BR15" s="34" t="s">
        <v>341</v>
      </c>
    </row>
    <row r="16" spans="1:70" ht="240">
      <c r="A16" s="15">
        <v>5931143</v>
      </c>
      <c r="B16" s="15" t="s">
        <v>136</v>
      </c>
      <c r="C16" s="15">
        <v>202</v>
      </c>
      <c r="D16" s="15">
        <v>1</v>
      </c>
      <c r="E16" s="16" t="s">
        <v>137</v>
      </c>
      <c r="F16" s="16">
        <v>321712</v>
      </c>
      <c r="G16" s="16" t="s">
        <v>161</v>
      </c>
      <c r="H16" s="19">
        <v>39580</v>
      </c>
      <c r="I16" s="20">
        <v>43232</v>
      </c>
      <c r="J16" s="21">
        <v>980</v>
      </c>
      <c r="K16" s="22">
        <v>264000</v>
      </c>
      <c r="L16" s="23">
        <v>0.19</v>
      </c>
      <c r="M16" s="23">
        <v>0</v>
      </c>
      <c r="N16" s="15" t="s">
        <v>145</v>
      </c>
      <c r="O16" s="24" t="s">
        <v>140</v>
      </c>
      <c r="P16" s="15" t="s">
        <v>141</v>
      </c>
      <c r="Q16" s="15" t="s">
        <v>142</v>
      </c>
      <c r="R16" s="15" t="s">
        <v>143</v>
      </c>
      <c r="S16" s="63">
        <f t="shared" si="0"/>
        <v>299260.71</v>
      </c>
      <c r="T16" s="63">
        <v>264000</v>
      </c>
      <c r="U16" s="63">
        <v>35260.71</v>
      </c>
      <c r="V16" s="63">
        <v>0</v>
      </c>
      <c r="W16" s="64">
        <v>0</v>
      </c>
      <c r="X16" s="65">
        <f t="shared" si="1"/>
        <v>299260.71</v>
      </c>
      <c r="Y16" s="15" t="s">
        <v>221</v>
      </c>
      <c r="Z16" s="15" t="s">
        <v>143</v>
      </c>
      <c r="AA16" s="15" t="s">
        <v>221</v>
      </c>
      <c r="AB16" s="15" t="s">
        <v>221</v>
      </c>
      <c r="AC16" s="15" t="s">
        <v>143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9">
        <v>39682</v>
      </c>
      <c r="AT16" s="30">
        <v>11100.99</v>
      </c>
      <c r="AU16" s="15">
        <v>4326</v>
      </c>
      <c r="AV16" s="15">
        <v>3</v>
      </c>
      <c r="AW16" s="29">
        <v>44328</v>
      </c>
      <c r="AX16" s="15" t="s">
        <v>143</v>
      </c>
      <c r="AY16" s="15" t="s">
        <v>143</v>
      </c>
      <c r="AZ16" s="15" t="s">
        <v>221</v>
      </c>
      <c r="BA16" s="24" t="s">
        <v>263</v>
      </c>
      <c r="BB16" s="24" t="s">
        <v>244</v>
      </c>
      <c r="BC16" s="24" t="s">
        <v>264</v>
      </c>
      <c r="BD16" s="24" t="s">
        <v>396</v>
      </c>
      <c r="BE16" s="35">
        <v>440280</v>
      </c>
      <c r="BF16" s="35">
        <v>440280</v>
      </c>
      <c r="BG16" s="29">
        <v>40147</v>
      </c>
      <c r="BH16" s="29">
        <v>40155</v>
      </c>
      <c r="BI16" s="24" t="s">
        <v>143</v>
      </c>
      <c r="BJ16" s="24" t="s">
        <v>143</v>
      </c>
      <c r="BK16" s="15" t="s">
        <v>221</v>
      </c>
      <c r="BL16" s="15" t="s">
        <v>143</v>
      </c>
      <c r="BM16" s="15" t="s">
        <v>143</v>
      </c>
      <c r="BN16" s="15" t="s">
        <v>143</v>
      </c>
      <c r="BO16" s="15" t="s">
        <v>143</v>
      </c>
      <c r="BP16" s="15" t="s">
        <v>143</v>
      </c>
      <c r="BQ16" s="15" t="s">
        <v>143</v>
      </c>
      <c r="BR16" s="34" t="s">
        <v>342</v>
      </c>
    </row>
    <row r="17" spans="1:70" ht="120">
      <c r="A17" s="15">
        <v>5864797</v>
      </c>
      <c r="B17" s="15" t="s">
        <v>136</v>
      </c>
      <c r="C17" s="15">
        <v>202</v>
      </c>
      <c r="D17" s="15">
        <v>1</v>
      </c>
      <c r="E17" s="16" t="s">
        <v>137</v>
      </c>
      <c r="F17" s="16">
        <v>321712</v>
      </c>
      <c r="G17" s="16" t="s">
        <v>162</v>
      </c>
      <c r="H17" s="19">
        <v>39002</v>
      </c>
      <c r="I17" s="20">
        <v>42654</v>
      </c>
      <c r="J17" s="21">
        <v>840</v>
      </c>
      <c r="K17" s="22">
        <v>198000</v>
      </c>
      <c r="L17" s="23">
        <v>0.15</v>
      </c>
      <c r="M17" s="23">
        <v>0</v>
      </c>
      <c r="N17" s="15" t="s">
        <v>145</v>
      </c>
      <c r="O17" s="24" t="s">
        <v>163</v>
      </c>
      <c r="P17" s="15" t="s">
        <v>141</v>
      </c>
      <c r="Q17" s="15" t="s">
        <v>142</v>
      </c>
      <c r="R17" s="15" t="s">
        <v>143</v>
      </c>
      <c r="S17" s="63">
        <f t="shared" si="0"/>
        <v>5264172.16</v>
      </c>
      <c r="T17" s="63">
        <v>4668465.78</v>
      </c>
      <c r="U17" s="63">
        <v>595706.38</v>
      </c>
      <c r="V17" s="63">
        <v>0</v>
      </c>
      <c r="W17" s="64">
        <v>0</v>
      </c>
      <c r="X17" s="65">
        <f t="shared" si="1"/>
        <v>197217.62</v>
      </c>
      <c r="Y17" s="15" t="s">
        <v>221</v>
      </c>
      <c r="Z17" s="15" t="s">
        <v>143</v>
      </c>
      <c r="AA17" s="15"/>
      <c r="AB17" s="15"/>
      <c r="AC17" s="15" t="s">
        <v>143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9">
        <v>39445</v>
      </c>
      <c r="AT17" s="30">
        <v>19522.64</v>
      </c>
      <c r="AU17" s="15">
        <v>4555</v>
      </c>
      <c r="AV17" s="15">
        <v>3</v>
      </c>
      <c r="AW17" s="29">
        <v>43749</v>
      </c>
      <c r="AX17" s="15" t="s">
        <v>143</v>
      </c>
      <c r="AY17" s="15" t="s">
        <v>143</v>
      </c>
      <c r="AZ17" s="15" t="s">
        <v>221</v>
      </c>
      <c r="BA17" s="24" t="s">
        <v>265</v>
      </c>
      <c r="BB17" s="24" t="s">
        <v>244</v>
      </c>
      <c r="BC17" s="24" t="s">
        <v>266</v>
      </c>
      <c r="BD17" s="24" t="s">
        <v>397</v>
      </c>
      <c r="BE17" s="35">
        <v>1737200</v>
      </c>
      <c r="BF17" s="35">
        <v>2849821.59</v>
      </c>
      <c r="BG17" s="29">
        <v>40179</v>
      </c>
      <c r="BH17" s="29">
        <v>40155</v>
      </c>
      <c r="BI17" s="24" t="s">
        <v>143</v>
      </c>
      <c r="BJ17" s="24" t="s">
        <v>143</v>
      </c>
      <c r="BK17" s="15" t="s">
        <v>143</v>
      </c>
      <c r="BL17" s="15" t="s">
        <v>143</v>
      </c>
      <c r="BM17" s="15" t="s">
        <v>143</v>
      </c>
      <c r="BN17" s="15" t="s">
        <v>143</v>
      </c>
      <c r="BO17" s="15" t="s">
        <v>143</v>
      </c>
      <c r="BP17" s="15" t="s">
        <v>143</v>
      </c>
      <c r="BQ17" s="15" t="s">
        <v>143</v>
      </c>
      <c r="BR17" s="34" t="s">
        <v>343</v>
      </c>
    </row>
    <row r="18" spans="1:70" ht="409.5">
      <c r="A18" s="15">
        <v>5780995</v>
      </c>
      <c r="B18" s="15" t="s">
        <v>136</v>
      </c>
      <c r="C18" s="15">
        <v>202</v>
      </c>
      <c r="D18" s="18">
        <v>1</v>
      </c>
      <c r="E18" s="16" t="s">
        <v>137</v>
      </c>
      <c r="F18" s="16">
        <v>321712</v>
      </c>
      <c r="G18" s="16" t="s">
        <v>164</v>
      </c>
      <c r="H18" s="19">
        <v>39426</v>
      </c>
      <c r="I18" s="20">
        <v>43079</v>
      </c>
      <c r="J18" s="21">
        <v>840</v>
      </c>
      <c r="K18" s="25">
        <v>40000</v>
      </c>
      <c r="L18" s="26">
        <v>0.15</v>
      </c>
      <c r="M18" s="26">
        <v>0</v>
      </c>
      <c r="N18" s="18" t="s">
        <v>145</v>
      </c>
      <c r="O18" s="27" t="s">
        <v>140</v>
      </c>
      <c r="P18" s="15" t="s">
        <v>141</v>
      </c>
      <c r="Q18" s="15" t="s">
        <v>142</v>
      </c>
      <c r="R18" s="15" t="s">
        <v>143</v>
      </c>
      <c r="S18" s="63">
        <f t="shared" si="0"/>
        <v>2319167.28</v>
      </c>
      <c r="T18" s="63">
        <v>978714.89</v>
      </c>
      <c r="U18" s="63">
        <v>1340452.39</v>
      </c>
      <c r="V18" s="63">
        <v>0</v>
      </c>
      <c r="W18" s="64">
        <v>0</v>
      </c>
      <c r="X18" s="65">
        <f t="shared" si="1"/>
        <v>86885.58</v>
      </c>
      <c r="Y18" s="18" t="s">
        <v>221</v>
      </c>
      <c r="Z18" s="18" t="s">
        <v>221</v>
      </c>
      <c r="AA18" s="18" t="s">
        <v>221</v>
      </c>
      <c r="AB18" s="18" t="s">
        <v>143</v>
      </c>
      <c r="AC18" s="18" t="s">
        <v>143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9">
        <v>39916</v>
      </c>
      <c r="AT18" s="31">
        <v>883.96</v>
      </c>
      <c r="AU18" s="15">
        <v>4240</v>
      </c>
      <c r="AV18" s="18">
        <v>2</v>
      </c>
      <c r="AW18" s="33">
        <v>44175</v>
      </c>
      <c r="AX18" s="15" t="s">
        <v>143</v>
      </c>
      <c r="AY18" s="15" t="s">
        <v>143</v>
      </c>
      <c r="AZ18" s="18" t="s">
        <v>221</v>
      </c>
      <c r="BA18" s="27" t="s">
        <v>267</v>
      </c>
      <c r="BB18" s="27" t="s">
        <v>244</v>
      </c>
      <c r="BC18" s="24" t="s">
        <v>268</v>
      </c>
      <c r="BD18" s="27" t="s">
        <v>398</v>
      </c>
      <c r="BE18" s="37">
        <v>278431.75</v>
      </c>
      <c r="BF18" s="37">
        <v>439977.3</v>
      </c>
      <c r="BG18" s="33">
        <v>40147</v>
      </c>
      <c r="BH18" s="33">
        <v>39426</v>
      </c>
      <c r="BI18" s="27" t="s">
        <v>143</v>
      </c>
      <c r="BJ18" s="27" t="s">
        <v>143</v>
      </c>
      <c r="BK18" s="18" t="s">
        <v>143</v>
      </c>
      <c r="BL18" s="18" t="s">
        <v>143</v>
      </c>
      <c r="BM18" s="18" t="s">
        <v>143</v>
      </c>
      <c r="BN18" s="18" t="s">
        <v>143</v>
      </c>
      <c r="BO18" s="18" t="s">
        <v>221</v>
      </c>
      <c r="BP18" s="18" t="s">
        <v>221</v>
      </c>
      <c r="BQ18" s="18" t="s">
        <v>143</v>
      </c>
      <c r="BR18" s="38" t="s">
        <v>344</v>
      </c>
    </row>
    <row r="19" spans="1:70" ht="225">
      <c r="A19" s="15">
        <v>5931128</v>
      </c>
      <c r="B19" s="15" t="s">
        <v>136</v>
      </c>
      <c r="C19" s="15">
        <v>202</v>
      </c>
      <c r="D19" s="18">
        <v>1</v>
      </c>
      <c r="E19" s="16" t="s">
        <v>137</v>
      </c>
      <c r="F19" s="16">
        <v>321712</v>
      </c>
      <c r="G19" s="16" t="s">
        <v>165</v>
      </c>
      <c r="H19" s="19">
        <v>38931</v>
      </c>
      <c r="I19" s="20">
        <v>40757</v>
      </c>
      <c r="J19" s="21">
        <v>840</v>
      </c>
      <c r="K19" s="25">
        <v>100000</v>
      </c>
      <c r="L19" s="26">
        <v>0.16</v>
      </c>
      <c r="M19" s="26">
        <v>0</v>
      </c>
      <c r="N19" s="18" t="s">
        <v>145</v>
      </c>
      <c r="O19" s="27" t="s">
        <v>147</v>
      </c>
      <c r="P19" s="15" t="s">
        <v>141</v>
      </c>
      <c r="Q19" s="15" t="s">
        <v>142</v>
      </c>
      <c r="R19" s="15" t="s">
        <v>143</v>
      </c>
      <c r="S19" s="63">
        <f t="shared" si="0"/>
        <v>1740525.22</v>
      </c>
      <c r="T19" s="63">
        <v>1345668.31</v>
      </c>
      <c r="U19" s="63">
        <v>394856.91</v>
      </c>
      <c r="V19" s="63">
        <v>0</v>
      </c>
      <c r="W19" s="64">
        <v>0</v>
      </c>
      <c r="X19" s="65">
        <f t="shared" si="1"/>
        <v>65207.26</v>
      </c>
      <c r="Y19" s="18" t="s">
        <v>221</v>
      </c>
      <c r="Z19" s="18" t="s">
        <v>221</v>
      </c>
      <c r="AA19" s="18" t="s">
        <v>221</v>
      </c>
      <c r="AB19" s="18" t="s">
        <v>221</v>
      </c>
      <c r="AC19" s="18" t="s">
        <v>143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9">
        <v>40161</v>
      </c>
      <c r="AT19" s="31">
        <v>4952.05</v>
      </c>
      <c r="AU19" s="15">
        <v>4065</v>
      </c>
      <c r="AV19" s="18">
        <v>4</v>
      </c>
      <c r="AW19" s="33">
        <v>42584</v>
      </c>
      <c r="AX19" s="15" t="s">
        <v>143</v>
      </c>
      <c r="AY19" s="15" t="s">
        <v>143</v>
      </c>
      <c r="AZ19" s="18" t="s">
        <v>221</v>
      </c>
      <c r="BA19" s="27" t="s">
        <v>269</v>
      </c>
      <c r="BB19" s="27" t="s">
        <v>244</v>
      </c>
      <c r="BC19" s="24" t="s">
        <v>270</v>
      </c>
      <c r="BD19" s="27" t="s">
        <v>399</v>
      </c>
      <c r="BE19" s="37">
        <v>732250</v>
      </c>
      <c r="BF19" s="37">
        <v>745309.34</v>
      </c>
      <c r="BG19" s="33">
        <v>40179</v>
      </c>
      <c r="BH19" s="33">
        <v>39834</v>
      </c>
      <c r="BI19" s="27" t="s">
        <v>143</v>
      </c>
      <c r="BJ19" s="27" t="s">
        <v>143</v>
      </c>
      <c r="BK19" s="18" t="s">
        <v>221</v>
      </c>
      <c r="BL19" s="18" t="s">
        <v>143</v>
      </c>
      <c r="BM19" s="18" t="s">
        <v>143</v>
      </c>
      <c r="BN19" s="18" t="s">
        <v>143</v>
      </c>
      <c r="BO19" s="18" t="s">
        <v>221</v>
      </c>
      <c r="BP19" s="18" t="s">
        <v>221</v>
      </c>
      <c r="BQ19" s="18" t="s">
        <v>143</v>
      </c>
      <c r="BR19" s="38" t="s">
        <v>344</v>
      </c>
    </row>
    <row r="20" spans="1:70" ht="180">
      <c r="A20" s="15">
        <v>5931124</v>
      </c>
      <c r="B20" s="15" t="s">
        <v>136</v>
      </c>
      <c r="C20" s="15">
        <v>202</v>
      </c>
      <c r="D20" s="18">
        <v>1</v>
      </c>
      <c r="E20" s="16" t="s">
        <v>137</v>
      </c>
      <c r="F20" s="16">
        <v>321712</v>
      </c>
      <c r="G20" s="16" t="s">
        <v>166</v>
      </c>
      <c r="H20" s="19">
        <v>39029</v>
      </c>
      <c r="I20" s="20">
        <v>46696</v>
      </c>
      <c r="J20" s="21">
        <v>840</v>
      </c>
      <c r="K20" s="25">
        <v>42000</v>
      </c>
      <c r="L20" s="26">
        <v>0.17</v>
      </c>
      <c r="M20" s="26">
        <v>0</v>
      </c>
      <c r="N20" s="18" t="s">
        <v>145</v>
      </c>
      <c r="O20" s="27" t="s">
        <v>147</v>
      </c>
      <c r="P20" s="15" t="s">
        <v>141</v>
      </c>
      <c r="Q20" s="15" t="s">
        <v>142</v>
      </c>
      <c r="R20" s="15" t="s">
        <v>143</v>
      </c>
      <c r="S20" s="63">
        <f t="shared" si="0"/>
        <v>1049016.54</v>
      </c>
      <c r="T20" s="63">
        <v>523659.05000000005</v>
      </c>
      <c r="U20" s="63">
        <v>525357.49</v>
      </c>
      <c r="V20" s="63">
        <v>0</v>
      </c>
      <c r="W20" s="64">
        <v>0</v>
      </c>
      <c r="X20" s="65">
        <f t="shared" si="1"/>
        <v>39300.49</v>
      </c>
      <c r="Y20" s="18" t="s">
        <v>221</v>
      </c>
      <c r="Z20" s="18" t="s">
        <v>221</v>
      </c>
      <c r="AA20" s="18" t="s">
        <v>221</v>
      </c>
      <c r="AB20" s="18" t="s">
        <v>143</v>
      </c>
      <c r="AC20" s="18" t="s">
        <v>143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9">
        <v>41614</v>
      </c>
      <c r="AT20" s="31">
        <v>28335.19</v>
      </c>
      <c r="AU20" s="15">
        <v>2363</v>
      </c>
      <c r="AV20" s="18">
        <v>1</v>
      </c>
      <c r="AW20" s="33">
        <v>47792</v>
      </c>
      <c r="AX20" s="15" t="s">
        <v>143</v>
      </c>
      <c r="AY20" s="15" t="s">
        <v>143</v>
      </c>
      <c r="AZ20" s="18" t="s">
        <v>221</v>
      </c>
      <c r="BA20" s="27" t="s">
        <v>271</v>
      </c>
      <c r="BB20" s="27" t="s">
        <v>244</v>
      </c>
      <c r="BC20" s="24" t="s">
        <v>249</v>
      </c>
      <c r="BD20" s="27" t="s">
        <v>400</v>
      </c>
      <c r="BE20" s="37">
        <v>252208</v>
      </c>
      <c r="BF20" s="37">
        <v>303734</v>
      </c>
      <c r="BG20" s="33">
        <v>41260</v>
      </c>
      <c r="BH20" s="33">
        <v>40861</v>
      </c>
      <c r="BI20" s="27" t="s">
        <v>143</v>
      </c>
      <c r="BJ20" s="27" t="s">
        <v>143</v>
      </c>
      <c r="BK20" s="18" t="s">
        <v>143</v>
      </c>
      <c r="BL20" s="18" t="s">
        <v>143</v>
      </c>
      <c r="BM20" s="18" t="s">
        <v>143</v>
      </c>
      <c r="BN20" s="18" t="s">
        <v>143</v>
      </c>
      <c r="BO20" s="18" t="s">
        <v>221</v>
      </c>
      <c r="BP20" s="18" t="s">
        <v>143</v>
      </c>
      <c r="BQ20" s="18" t="s">
        <v>143</v>
      </c>
      <c r="BR20" s="38" t="s">
        <v>344</v>
      </c>
    </row>
    <row r="21" spans="1:70" ht="360">
      <c r="A21" s="15">
        <v>5931119</v>
      </c>
      <c r="B21" s="15" t="s">
        <v>136</v>
      </c>
      <c r="C21" s="15">
        <v>202</v>
      </c>
      <c r="D21" s="18">
        <v>1</v>
      </c>
      <c r="E21" s="16" t="s">
        <v>137</v>
      </c>
      <c r="F21" s="16">
        <v>321712</v>
      </c>
      <c r="G21" s="16" t="s">
        <v>167</v>
      </c>
      <c r="H21" s="19">
        <v>39531</v>
      </c>
      <c r="I21" s="20">
        <v>45009</v>
      </c>
      <c r="J21" s="21">
        <v>840</v>
      </c>
      <c r="K21" s="25">
        <v>38000</v>
      </c>
      <c r="L21" s="26">
        <v>0.15</v>
      </c>
      <c r="M21" s="26">
        <v>0</v>
      </c>
      <c r="N21" s="18" t="s">
        <v>145</v>
      </c>
      <c r="O21" s="27" t="s">
        <v>140</v>
      </c>
      <c r="P21" s="15" t="s">
        <v>141</v>
      </c>
      <c r="Q21" s="15" t="s">
        <v>142</v>
      </c>
      <c r="R21" s="15" t="s">
        <v>143</v>
      </c>
      <c r="S21" s="63">
        <f t="shared" si="0"/>
        <v>2544618.9400000004</v>
      </c>
      <c r="T21" s="63">
        <v>969710.81</v>
      </c>
      <c r="U21" s="63">
        <v>1574908.1300000001</v>
      </c>
      <c r="V21" s="63">
        <v>0</v>
      </c>
      <c r="W21" s="64">
        <v>0</v>
      </c>
      <c r="X21" s="65">
        <f t="shared" si="1"/>
        <v>95331.93</v>
      </c>
      <c r="Y21" s="18" t="s">
        <v>221</v>
      </c>
      <c r="Z21" s="18" t="s">
        <v>221</v>
      </c>
      <c r="AA21" s="18"/>
      <c r="AB21" s="18" t="s">
        <v>221</v>
      </c>
      <c r="AC21" s="18" t="s">
        <v>143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9">
        <v>41556</v>
      </c>
      <c r="AT21" s="31">
        <v>239.79</v>
      </c>
      <c r="AU21" s="15">
        <v>4180</v>
      </c>
      <c r="AV21" s="18">
        <v>4</v>
      </c>
      <c r="AW21" s="33">
        <v>43184</v>
      </c>
      <c r="AX21" s="15" t="s">
        <v>143</v>
      </c>
      <c r="AY21" s="15" t="s">
        <v>143</v>
      </c>
      <c r="AZ21" s="18" t="s">
        <v>221</v>
      </c>
      <c r="BA21" s="27" t="s">
        <v>272</v>
      </c>
      <c r="BB21" s="27" t="s">
        <v>244</v>
      </c>
      <c r="BC21" s="24" t="s">
        <v>273</v>
      </c>
      <c r="BD21" s="27" t="s">
        <v>401</v>
      </c>
      <c r="BE21" s="37">
        <v>464576.92</v>
      </c>
      <c r="BF21" s="37">
        <v>254976.7</v>
      </c>
      <c r="BG21" s="33">
        <v>41353</v>
      </c>
      <c r="BH21" s="33">
        <v>41345</v>
      </c>
      <c r="BI21" s="27" t="s">
        <v>143</v>
      </c>
      <c r="BJ21" s="27" t="s">
        <v>143</v>
      </c>
      <c r="BK21" s="18" t="s">
        <v>143</v>
      </c>
      <c r="BL21" s="18" t="s">
        <v>143</v>
      </c>
      <c r="BM21" s="18" t="s">
        <v>143</v>
      </c>
      <c r="BN21" s="18" t="s">
        <v>143</v>
      </c>
      <c r="BO21" s="18" t="s">
        <v>143</v>
      </c>
      <c r="BP21" s="18" t="s">
        <v>143</v>
      </c>
      <c r="BQ21" s="18" t="s">
        <v>143</v>
      </c>
      <c r="BR21" s="38" t="s">
        <v>345</v>
      </c>
    </row>
    <row r="22" spans="1:70" ht="180">
      <c r="A22" s="15">
        <v>5929142</v>
      </c>
      <c r="B22" s="15" t="s">
        <v>136</v>
      </c>
      <c r="C22" s="15">
        <v>202</v>
      </c>
      <c r="D22" s="18">
        <v>1</v>
      </c>
      <c r="E22" s="16" t="s">
        <v>137</v>
      </c>
      <c r="F22" s="16">
        <v>321712</v>
      </c>
      <c r="G22" s="16" t="s">
        <v>168</v>
      </c>
      <c r="H22" s="19">
        <v>39359</v>
      </c>
      <c r="I22" s="20">
        <v>44838</v>
      </c>
      <c r="J22" s="21">
        <v>840</v>
      </c>
      <c r="K22" s="25">
        <v>22554.46</v>
      </c>
      <c r="L22" s="26">
        <v>0.165</v>
      </c>
      <c r="M22" s="26">
        <v>0</v>
      </c>
      <c r="N22" s="18" t="s">
        <v>145</v>
      </c>
      <c r="O22" s="27" t="s">
        <v>147</v>
      </c>
      <c r="P22" s="15" t="s">
        <v>141</v>
      </c>
      <c r="Q22" s="15" t="s">
        <v>142</v>
      </c>
      <c r="R22" s="15" t="s">
        <v>143</v>
      </c>
      <c r="S22" s="63">
        <f t="shared" si="0"/>
        <v>268163.99</v>
      </c>
      <c r="T22" s="63">
        <v>134218.79</v>
      </c>
      <c r="U22" s="63">
        <v>133945.19999999998</v>
      </c>
      <c r="V22" s="63">
        <v>0</v>
      </c>
      <c r="W22" s="64">
        <v>0</v>
      </c>
      <c r="X22" s="65">
        <f t="shared" si="1"/>
        <v>10046.53</v>
      </c>
      <c r="Y22" s="18" t="s">
        <v>221</v>
      </c>
      <c r="Z22" s="18" t="s">
        <v>221</v>
      </c>
      <c r="AA22" s="18"/>
      <c r="AB22" s="18" t="s">
        <v>143</v>
      </c>
      <c r="AC22" s="18" t="s">
        <v>143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9">
        <v>41821</v>
      </c>
      <c r="AT22" s="31">
        <v>1178.55</v>
      </c>
      <c r="AU22" s="15">
        <v>2182</v>
      </c>
      <c r="AV22" s="18">
        <v>1</v>
      </c>
      <c r="AW22" s="33">
        <v>45934</v>
      </c>
      <c r="AX22" s="15" t="s">
        <v>143</v>
      </c>
      <c r="AY22" s="15" t="s">
        <v>143</v>
      </c>
      <c r="AZ22" s="18" t="s">
        <v>221</v>
      </c>
      <c r="BA22" s="27" t="s">
        <v>274</v>
      </c>
      <c r="BB22" s="27" t="s">
        <v>244</v>
      </c>
      <c r="BC22" s="24" t="s">
        <v>245</v>
      </c>
      <c r="BD22" s="27" t="s">
        <v>402</v>
      </c>
      <c r="BE22" s="37">
        <v>134000</v>
      </c>
      <c r="BF22" s="37">
        <v>123891.5</v>
      </c>
      <c r="BG22" s="33">
        <v>41607</v>
      </c>
      <c r="BH22" s="33">
        <v>41591</v>
      </c>
      <c r="BI22" s="27" t="s">
        <v>143</v>
      </c>
      <c r="BJ22" s="27" t="s">
        <v>143</v>
      </c>
      <c r="BK22" s="18" t="s">
        <v>221</v>
      </c>
      <c r="BL22" s="18" t="s">
        <v>143</v>
      </c>
      <c r="BM22" s="18" t="s">
        <v>143</v>
      </c>
      <c r="BN22" s="18" t="s">
        <v>143</v>
      </c>
      <c r="BO22" s="18" t="s">
        <v>143</v>
      </c>
      <c r="BP22" s="18" t="s">
        <v>143</v>
      </c>
      <c r="BQ22" s="18" t="s">
        <v>143</v>
      </c>
      <c r="BR22" s="38" t="s">
        <v>346</v>
      </c>
    </row>
    <row r="23" spans="1:70" ht="180">
      <c r="A23" s="15">
        <v>5930085</v>
      </c>
      <c r="B23" s="15" t="s">
        <v>136</v>
      </c>
      <c r="C23" s="15">
        <v>202</v>
      </c>
      <c r="D23" s="18">
        <v>1</v>
      </c>
      <c r="E23" s="16" t="s">
        <v>137</v>
      </c>
      <c r="F23" s="16">
        <v>321712</v>
      </c>
      <c r="G23" s="16" t="s">
        <v>169</v>
      </c>
      <c r="H23" s="19">
        <v>39399</v>
      </c>
      <c r="I23" s="20">
        <v>40495</v>
      </c>
      <c r="J23" s="21">
        <v>840</v>
      </c>
      <c r="K23" s="25">
        <v>55000</v>
      </c>
      <c r="L23" s="26">
        <v>0.15</v>
      </c>
      <c r="M23" s="26">
        <v>0</v>
      </c>
      <c r="N23" s="27" t="s">
        <v>139</v>
      </c>
      <c r="O23" s="27" t="s">
        <v>140</v>
      </c>
      <c r="P23" s="15" t="s">
        <v>141</v>
      </c>
      <c r="Q23" s="15" t="s">
        <v>142</v>
      </c>
      <c r="R23" s="15" t="s">
        <v>143</v>
      </c>
      <c r="S23" s="63">
        <f t="shared" si="0"/>
        <v>476805.17000000004</v>
      </c>
      <c r="T23" s="63">
        <v>399890.53</v>
      </c>
      <c r="U23" s="63">
        <v>76914.64</v>
      </c>
      <c r="V23" s="63">
        <v>0</v>
      </c>
      <c r="W23" s="64">
        <v>0</v>
      </c>
      <c r="X23" s="65">
        <f t="shared" si="1"/>
        <v>17863.09</v>
      </c>
      <c r="Y23" s="18" t="s">
        <v>221</v>
      </c>
      <c r="Z23" s="18" t="s">
        <v>221</v>
      </c>
      <c r="AA23" s="18"/>
      <c r="AB23" s="18" t="s">
        <v>143</v>
      </c>
      <c r="AC23" s="18" t="s">
        <v>143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9">
        <v>40157</v>
      </c>
      <c r="AT23" s="31">
        <v>1597.3</v>
      </c>
      <c r="AU23" s="15">
        <v>3946</v>
      </c>
      <c r="AV23" s="18">
        <v>4</v>
      </c>
      <c r="AW23" s="33">
        <v>41591</v>
      </c>
      <c r="AX23" s="15" t="s">
        <v>143</v>
      </c>
      <c r="AY23" s="15" t="s">
        <v>143</v>
      </c>
      <c r="AZ23" s="18" t="s">
        <v>221</v>
      </c>
      <c r="BA23" s="27" t="s">
        <v>275</v>
      </c>
      <c r="BB23" s="27" t="s">
        <v>244</v>
      </c>
      <c r="BC23" s="24" t="s">
        <v>249</v>
      </c>
      <c r="BD23" s="27" t="s">
        <v>403</v>
      </c>
      <c r="BE23" s="37">
        <v>439597</v>
      </c>
      <c r="BF23" s="37">
        <v>694651.02</v>
      </c>
      <c r="BG23" s="33">
        <v>40147</v>
      </c>
      <c r="BH23" s="33">
        <v>39806</v>
      </c>
      <c r="BI23" s="27" t="s">
        <v>143</v>
      </c>
      <c r="BJ23" s="27" t="s">
        <v>143</v>
      </c>
      <c r="BK23" s="18" t="s">
        <v>143</v>
      </c>
      <c r="BL23" s="18" t="s">
        <v>143</v>
      </c>
      <c r="BM23" s="18" t="s">
        <v>143</v>
      </c>
      <c r="BN23" s="18" t="s">
        <v>143</v>
      </c>
      <c r="BO23" s="18" t="s">
        <v>143</v>
      </c>
      <c r="BP23" s="18" t="s">
        <v>143</v>
      </c>
      <c r="BQ23" s="18" t="s">
        <v>143</v>
      </c>
      <c r="BR23" s="38" t="s">
        <v>347</v>
      </c>
    </row>
    <row r="24" spans="1:70" ht="180">
      <c r="A24" s="15">
        <v>5929673</v>
      </c>
      <c r="B24" s="15" t="s">
        <v>136</v>
      </c>
      <c r="C24" s="15">
        <v>202</v>
      </c>
      <c r="D24" s="18">
        <v>1</v>
      </c>
      <c r="E24" s="16" t="s">
        <v>137</v>
      </c>
      <c r="F24" s="16">
        <v>321712</v>
      </c>
      <c r="G24" s="16" t="s">
        <v>170</v>
      </c>
      <c r="H24" s="19">
        <v>39525</v>
      </c>
      <c r="I24" s="20">
        <v>48656</v>
      </c>
      <c r="J24" s="21">
        <v>840</v>
      </c>
      <c r="K24" s="25">
        <v>300000</v>
      </c>
      <c r="L24" s="26">
        <v>0.12</v>
      </c>
      <c r="M24" s="26">
        <v>0</v>
      </c>
      <c r="N24" s="18" t="s">
        <v>145</v>
      </c>
      <c r="O24" s="27" t="s">
        <v>149</v>
      </c>
      <c r="P24" s="15" t="s">
        <v>141</v>
      </c>
      <c r="Q24" s="15" t="s">
        <v>142</v>
      </c>
      <c r="R24" s="15" t="s">
        <v>143</v>
      </c>
      <c r="S24" s="63">
        <f t="shared" si="0"/>
        <v>19835435.640000004</v>
      </c>
      <c r="T24" s="63">
        <v>7794122.4</v>
      </c>
      <c r="U24" s="63">
        <v>10645041.55</v>
      </c>
      <c r="V24" s="63">
        <v>1396271.6900000002</v>
      </c>
      <c r="W24" s="64">
        <v>0</v>
      </c>
      <c r="X24" s="65">
        <f t="shared" si="1"/>
        <v>743117.3</v>
      </c>
      <c r="Y24" s="18" t="s">
        <v>221</v>
      </c>
      <c r="Z24" s="18" t="s">
        <v>221</v>
      </c>
      <c r="AA24" s="18"/>
      <c r="AB24" s="18"/>
      <c r="AC24" s="18" t="s">
        <v>143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9">
        <v>40504</v>
      </c>
      <c r="AT24" s="31">
        <v>7937.7</v>
      </c>
      <c r="AU24" s="15">
        <v>4220</v>
      </c>
      <c r="AV24" s="18">
        <v>3</v>
      </c>
      <c r="AW24" s="33">
        <v>44273</v>
      </c>
      <c r="AX24" s="15" t="s">
        <v>143</v>
      </c>
      <c r="AY24" s="15" t="s">
        <v>143</v>
      </c>
      <c r="AZ24" s="18" t="s">
        <v>221</v>
      </c>
      <c r="BA24" s="27" t="s">
        <v>276</v>
      </c>
      <c r="BB24" s="27" t="s">
        <v>244</v>
      </c>
      <c r="BC24" s="24" t="s">
        <v>277</v>
      </c>
      <c r="BD24" s="27" t="s">
        <v>404</v>
      </c>
      <c r="BE24" s="37">
        <v>1893750</v>
      </c>
      <c r="BF24" s="37">
        <v>1102430.87</v>
      </c>
      <c r="BG24" s="33">
        <v>41319</v>
      </c>
      <c r="BH24" s="33">
        <v>41239</v>
      </c>
      <c r="BI24" s="27" t="s">
        <v>143</v>
      </c>
      <c r="BJ24" s="27" t="s">
        <v>143</v>
      </c>
      <c r="BK24" s="18" t="s">
        <v>143</v>
      </c>
      <c r="BL24" s="18" t="s">
        <v>143</v>
      </c>
      <c r="BM24" s="18" t="s">
        <v>143</v>
      </c>
      <c r="BN24" s="18" t="s">
        <v>143</v>
      </c>
      <c r="BO24" s="18" t="s">
        <v>143</v>
      </c>
      <c r="BP24" s="18" t="s">
        <v>143</v>
      </c>
      <c r="BQ24" s="18" t="s">
        <v>143</v>
      </c>
      <c r="BR24" s="38" t="s">
        <v>348</v>
      </c>
    </row>
    <row r="25" spans="1:70" ht="180">
      <c r="A25" s="15">
        <v>5931067</v>
      </c>
      <c r="B25" s="15" t="s">
        <v>136</v>
      </c>
      <c r="C25" s="15">
        <v>202</v>
      </c>
      <c r="D25" s="18">
        <v>1</v>
      </c>
      <c r="E25" s="16" t="s">
        <v>137</v>
      </c>
      <c r="F25" s="16">
        <v>321712</v>
      </c>
      <c r="G25" s="16" t="s">
        <v>171</v>
      </c>
      <c r="H25" s="19">
        <v>39364</v>
      </c>
      <c r="I25" s="20">
        <v>43017</v>
      </c>
      <c r="J25" s="21">
        <v>840</v>
      </c>
      <c r="K25" s="25">
        <v>15000</v>
      </c>
      <c r="L25" s="26">
        <v>0.15</v>
      </c>
      <c r="M25" s="26">
        <v>0</v>
      </c>
      <c r="N25" s="18" t="s">
        <v>145</v>
      </c>
      <c r="O25" s="27" t="s">
        <v>140</v>
      </c>
      <c r="P25" s="15" t="s">
        <v>141</v>
      </c>
      <c r="Q25" s="15" t="s">
        <v>142</v>
      </c>
      <c r="R25" s="15" t="s">
        <v>143</v>
      </c>
      <c r="S25" s="63">
        <f t="shared" si="0"/>
        <v>168392.82</v>
      </c>
      <c r="T25" s="63">
        <v>111032.35</v>
      </c>
      <c r="U25" s="63">
        <v>57360.47</v>
      </c>
      <c r="V25" s="63">
        <v>0</v>
      </c>
      <c r="W25" s="64">
        <v>0</v>
      </c>
      <c r="X25" s="65">
        <f t="shared" si="1"/>
        <v>6308.69</v>
      </c>
      <c r="Y25" s="18" t="s">
        <v>221</v>
      </c>
      <c r="Z25" s="18" t="s">
        <v>221</v>
      </c>
      <c r="AA25" s="18" t="s">
        <v>221</v>
      </c>
      <c r="AB25" s="18" t="s">
        <v>143</v>
      </c>
      <c r="AC25" s="18" t="s">
        <v>143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9">
        <v>41773</v>
      </c>
      <c r="AT25" s="31">
        <v>1165.14</v>
      </c>
      <c r="AU25" s="15">
        <v>2212</v>
      </c>
      <c r="AV25" s="18">
        <v>1</v>
      </c>
      <c r="AW25" s="33">
        <v>44113</v>
      </c>
      <c r="AX25" s="15" t="s">
        <v>143</v>
      </c>
      <c r="AY25" s="15" t="s">
        <v>143</v>
      </c>
      <c r="AZ25" s="18" t="s">
        <v>221</v>
      </c>
      <c r="BA25" s="27" t="s">
        <v>278</v>
      </c>
      <c r="BB25" s="27" t="s">
        <v>244</v>
      </c>
      <c r="BC25" s="24" t="s">
        <v>249</v>
      </c>
      <c r="BD25" s="27" t="s">
        <v>405</v>
      </c>
      <c r="BE25" s="37">
        <v>302295</v>
      </c>
      <c r="BF25" s="37">
        <v>339702.5</v>
      </c>
      <c r="BG25" s="33">
        <v>41492</v>
      </c>
      <c r="BH25" s="33">
        <v>41239</v>
      </c>
      <c r="BI25" s="27" t="s">
        <v>143</v>
      </c>
      <c r="BJ25" s="27" t="s">
        <v>143</v>
      </c>
      <c r="BK25" s="18" t="s">
        <v>143</v>
      </c>
      <c r="BL25" s="18" t="s">
        <v>143</v>
      </c>
      <c r="BM25" s="18" t="s">
        <v>143</v>
      </c>
      <c r="BN25" s="18" t="s">
        <v>143</v>
      </c>
      <c r="BO25" s="18" t="s">
        <v>221</v>
      </c>
      <c r="BP25" s="18" t="s">
        <v>143</v>
      </c>
      <c r="BQ25" s="18" t="s">
        <v>143</v>
      </c>
      <c r="BR25" s="38" t="s">
        <v>349</v>
      </c>
    </row>
    <row r="26" spans="1:70" ht="150">
      <c r="A26" s="15">
        <v>5859727</v>
      </c>
      <c r="B26" s="15" t="s">
        <v>136</v>
      </c>
      <c r="C26" s="15">
        <v>202</v>
      </c>
      <c r="D26" s="18">
        <v>1</v>
      </c>
      <c r="E26" s="16" t="s">
        <v>137</v>
      </c>
      <c r="F26" s="16">
        <v>321712</v>
      </c>
      <c r="G26" s="16" t="s">
        <v>172</v>
      </c>
      <c r="H26" s="19">
        <v>39226</v>
      </c>
      <c r="I26" s="20">
        <v>44705</v>
      </c>
      <c r="J26" s="21">
        <v>840</v>
      </c>
      <c r="K26" s="25">
        <v>20000</v>
      </c>
      <c r="L26" s="26">
        <v>0.145</v>
      </c>
      <c r="M26" s="26">
        <v>0</v>
      </c>
      <c r="N26" s="18" t="s">
        <v>145</v>
      </c>
      <c r="O26" s="27" t="s">
        <v>173</v>
      </c>
      <c r="P26" s="15" t="s">
        <v>141</v>
      </c>
      <c r="Q26" s="15" t="s">
        <v>142</v>
      </c>
      <c r="R26" s="15" t="s">
        <v>143</v>
      </c>
      <c r="S26" s="63">
        <f t="shared" si="0"/>
        <v>637996.1599999999</v>
      </c>
      <c r="T26" s="63">
        <v>530854.47</v>
      </c>
      <c r="U26" s="63">
        <v>107141.69</v>
      </c>
      <c r="V26" s="63">
        <v>0</v>
      </c>
      <c r="W26" s="64">
        <v>0</v>
      </c>
      <c r="X26" s="65">
        <f t="shared" si="1"/>
        <v>23901.97</v>
      </c>
      <c r="Y26" s="18" t="s">
        <v>221</v>
      </c>
      <c r="Z26" s="18" t="s">
        <v>143</v>
      </c>
      <c r="AA26" s="18"/>
      <c r="AB26" s="18" t="s">
        <v>143</v>
      </c>
      <c r="AC26" s="18" t="s">
        <v>143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9">
        <v>39405</v>
      </c>
      <c r="AT26" s="31">
        <v>3030</v>
      </c>
      <c r="AU26" s="15">
        <v>4413</v>
      </c>
      <c r="AV26" s="18">
        <v>4</v>
      </c>
      <c r="AW26" s="33">
        <v>45801</v>
      </c>
      <c r="AX26" s="15" t="s">
        <v>143</v>
      </c>
      <c r="AY26" s="15" t="s">
        <v>143</v>
      </c>
      <c r="AZ26" s="18" t="s">
        <v>221</v>
      </c>
      <c r="BA26" s="27" t="s">
        <v>279</v>
      </c>
      <c r="BB26" s="27" t="s">
        <v>244</v>
      </c>
      <c r="BC26" s="24" t="s">
        <v>280</v>
      </c>
      <c r="BD26" s="27" t="s">
        <v>406</v>
      </c>
      <c r="BE26" s="37">
        <v>126250</v>
      </c>
      <c r="BF26" s="37">
        <v>167752.05</v>
      </c>
      <c r="BG26" s="33">
        <v>40179</v>
      </c>
      <c r="BH26" s="33">
        <v>40155</v>
      </c>
      <c r="BI26" s="27" t="s">
        <v>143</v>
      </c>
      <c r="BJ26" s="27" t="s">
        <v>143</v>
      </c>
      <c r="BK26" s="18" t="s">
        <v>221</v>
      </c>
      <c r="BL26" s="18" t="s">
        <v>143</v>
      </c>
      <c r="BM26" s="18" t="s">
        <v>143</v>
      </c>
      <c r="BN26" s="18" t="s">
        <v>143</v>
      </c>
      <c r="BO26" s="18" t="s">
        <v>143</v>
      </c>
      <c r="BP26" s="18" t="s">
        <v>143</v>
      </c>
      <c r="BQ26" s="18" t="s">
        <v>143</v>
      </c>
      <c r="BR26" s="38" t="s">
        <v>350</v>
      </c>
    </row>
    <row r="27" spans="1:70" ht="409.5">
      <c r="A27" s="15">
        <v>5929935</v>
      </c>
      <c r="B27" s="15" t="s">
        <v>136</v>
      </c>
      <c r="C27" s="15">
        <v>202</v>
      </c>
      <c r="D27" s="18">
        <v>1</v>
      </c>
      <c r="E27" s="16" t="s">
        <v>137</v>
      </c>
      <c r="F27" s="16">
        <v>321712</v>
      </c>
      <c r="G27" s="16" t="s">
        <v>174</v>
      </c>
      <c r="H27" s="19">
        <v>39399</v>
      </c>
      <c r="I27" s="20">
        <v>46339</v>
      </c>
      <c r="J27" s="21">
        <v>840</v>
      </c>
      <c r="K27" s="25">
        <v>30000</v>
      </c>
      <c r="L27" s="26">
        <v>0.16</v>
      </c>
      <c r="M27" s="26">
        <v>0</v>
      </c>
      <c r="N27" s="18" t="s">
        <v>145</v>
      </c>
      <c r="O27" s="27" t="s">
        <v>175</v>
      </c>
      <c r="P27" s="18" t="s">
        <v>141</v>
      </c>
      <c r="Q27" s="18" t="s">
        <v>142</v>
      </c>
      <c r="R27" s="15" t="s">
        <v>143</v>
      </c>
      <c r="S27" s="63">
        <f t="shared" si="0"/>
        <v>1949099.94</v>
      </c>
      <c r="T27" s="63">
        <v>755107.9199999999</v>
      </c>
      <c r="U27" s="63">
        <v>1193992.02</v>
      </c>
      <c r="V27" s="63">
        <v>0</v>
      </c>
      <c r="W27" s="64">
        <v>0</v>
      </c>
      <c r="X27" s="65">
        <f t="shared" si="1"/>
        <v>73021.33</v>
      </c>
      <c r="Y27" s="18" t="s">
        <v>221</v>
      </c>
      <c r="Z27" s="18" t="s">
        <v>221</v>
      </c>
      <c r="AA27" s="18"/>
      <c r="AB27" s="18" t="s">
        <v>143</v>
      </c>
      <c r="AC27" s="18" t="s">
        <v>143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9">
        <v>40099</v>
      </c>
      <c r="AT27" s="31">
        <v>2867.58</v>
      </c>
      <c r="AU27" s="15">
        <v>4158</v>
      </c>
      <c r="AV27" s="18">
        <v>4</v>
      </c>
      <c r="AW27" s="33">
        <v>43052</v>
      </c>
      <c r="AX27" s="15" t="s">
        <v>143</v>
      </c>
      <c r="AY27" s="15" t="s">
        <v>143</v>
      </c>
      <c r="AZ27" s="18" t="s">
        <v>221</v>
      </c>
      <c r="BA27" s="27" t="s">
        <v>281</v>
      </c>
      <c r="BB27" s="27" t="s">
        <v>244</v>
      </c>
      <c r="BC27" s="24" t="s">
        <v>282</v>
      </c>
      <c r="BD27" s="27" t="s">
        <v>407</v>
      </c>
      <c r="BE27" s="37">
        <v>182053</v>
      </c>
      <c r="BF27" s="37">
        <v>176456.31</v>
      </c>
      <c r="BG27" s="33">
        <v>40179</v>
      </c>
      <c r="BH27" s="33">
        <v>40423</v>
      </c>
      <c r="BI27" s="27" t="s">
        <v>143</v>
      </c>
      <c r="BJ27" s="27" t="s">
        <v>143</v>
      </c>
      <c r="BK27" s="18" t="s">
        <v>143</v>
      </c>
      <c r="BL27" s="18" t="s">
        <v>143</v>
      </c>
      <c r="BM27" s="18" t="s">
        <v>143</v>
      </c>
      <c r="BN27" s="18" t="s">
        <v>143</v>
      </c>
      <c r="BO27" s="18" t="s">
        <v>143</v>
      </c>
      <c r="BP27" s="18" t="s">
        <v>143</v>
      </c>
      <c r="BQ27" s="18" t="s">
        <v>143</v>
      </c>
      <c r="BR27" s="38" t="s">
        <v>351</v>
      </c>
    </row>
    <row r="28" spans="1:70" ht="165">
      <c r="A28" s="15">
        <v>5931365</v>
      </c>
      <c r="B28" s="15" t="s">
        <v>136</v>
      </c>
      <c r="C28" s="15">
        <v>202</v>
      </c>
      <c r="D28" s="18">
        <v>1</v>
      </c>
      <c r="E28" s="16" t="s">
        <v>137</v>
      </c>
      <c r="F28" s="16">
        <v>321712</v>
      </c>
      <c r="G28" s="16" t="s">
        <v>176</v>
      </c>
      <c r="H28" s="19">
        <v>39479</v>
      </c>
      <c r="I28" s="20">
        <v>48611</v>
      </c>
      <c r="J28" s="21">
        <v>840</v>
      </c>
      <c r="K28" s="25">
        <v>70000</v>
      </c>
      <c r="L28" s="26">
        <v>0.12</v>
      </c>
      <c r="M28" s="26">
        <v>0</v>
      </c>
      <c r="N28" s="18" t="s">
        <v>145</v>
      </c>
      <c r="O28" s="27" t="s">
        <v>147</v>
      </c>
      <c r="P28" s="18" t="s">
        <v>141</v>
      </c>
      <c r="Q28" s="18" t="s">
        <v>142</v>
      </c>
      <c r="R28" s="15" t="s">
        <v>143</v>
      </c>
      <c r="S28" s="63">
        <f t="shared" si="0"/>
        <v>4647438.220000001</v>
      </c>
      <c r="T28" s="63">
        <v>1812480.46</v>
      </c>
      <c r="U28" s="63">
        <v>2509161.02</v>
      </c>
      <c r="V28" s="63">
        <v>325796.74</v>
      </c>
      <c r="W28" s="64">
        <v>0</v>
      </c>
      <c r="X28" s="65">
        <f t="shared" si="1"/>
        <v>174112.22</v>
      </c>
      <c r="Y28" s="18" t="s">
        <v>221</v>
      </c>
      <c r="Z28" s="18" t="s">
        <v>221</v>
      </c>
      <c r="AA28" s="18" t="s">
        <v>221</v>
      </c>
      <c r="AB28" s="18" t="s">
        <v>143</v>
      </c>
      <c r="AC28" s="18" t="s">
        <v>143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9">
        <v>39841</v>
      </c>
      <c r="AT28" s="31">
        <v>8015.7</v>
      </c>
      <c r="AU28" s="15">
        <v>4220</v>
      </c>
      <c r="AV28" s="18">
        <v>4</v>
      </c>
      <c r="AW28" s="33">
        <v>49706</v>
      </c>
      <c r="AX28" s="15" t="s">
        <v>143</v>
      </c>
      <c r="AY28" s="15" t="s">
        <v>143</v>
      </c>
      <c r="AZ28" s="18" t="s">
        <v>221</v>
      </c>
      <c r="BA28" s="27" t="s">
        <v>283</v>
      </c>
      <c r="BB28" s="27" t="s">
        <v>244</v>
      </c>
      <c r="BC28" s="24" t="s">
        <v>245</v>
      </c>
      <c r="BD28" s="27" t="s">
        <v>408</v>
      </c>
      <c r="BE28" s="37">
        <v>441875</v>
      </c>
      <c r="BF28" s="37">
        <v>326815.91</v>
      </c>
      <c r="BG28" s="33">
        <v>40179</v>
      </c>
      <c r="BH28" s="33">
        <v>39479</v>
      </c>
      <c r="BI28" s="27" t="s">
        <v>143</v>
      </c>
      <c r="BJ28" s="27" t="s">
        <v>143</v>
      </c>
      <c r="BK28" s="18" t="s">
        <v>143</v>
      </c>
      <c r="BL28" s="18" t="s">
        <v>143</v>
      </c>
      <c r="BM28" s="18" t="s">
        <v>143</v>
      </c>
      <c r="BN28" s="18" t="s">
        <v>143</v>
      </c>
      <c r="BO28" s="18" t="s">
        <v>221</v>
      </c>
      <c r="BP28" s="18" t="s">
        <v>143</v>
      </c>
      <c r="BQ28" s="18" t="s">
        <v>143</v>
      </c>
      <c r="BR28" s="38" t="s">
        <v>352</v>
      </c>
    </row>
    <row r="29" spans="1:70" ht="195">
      <c r="A29" s="15">
        <v>5931181</v>
      </c>
      <c r="B29" s="15" t="s">
        <v>136</v>
      </c>
      <c r="C29" s="15">
        <v>202</v>
      </c>
      <c r="D29" s="18">
        <v>1</v>
      </c>
      <c r="E29" s="16" t="s">
        <v>137</v>
      </c>
      <c r="F29" s="16">
        <v>321712</v>
      </c>
      <c r="G29" s="16" t="s">
        <v>177</v>
      </c>
      <c r="H29" s="19">
        <v>39244</v>
      </c>
      <c r="I29" s="20">
        <v>41070</v>
      </c>
      <c r="J29" s="21">
        <v>840</v>
      </c>
      <c r="K29" s="25">
        <v>5000</v>
      </c>
      <c r="L29" s="26">
        <v>0.15</v>
      </c>
      <c r="M29" s="26">
        <v>0</v>
      </c>
      <c r="N29" s="18" t="s">
        <v>145</v>
      </c>
      <c r="O29" s="27" t="s">
        <v>140</v>
      </c>
      <c r="P29" s="18" t="s">
        <v>141</v>
      </c>
      <c r="Q29" s="18" t="s">
        <v>142</v>
      </c>
      <c r="R29" s="15" t="s">
        <v>143</v>
      </c>
      <c r="S29" s="63">
        <f t="shared" si="0"/>
        <v>112784.69</v>
      </c>
      <c r="T29" s="63">
        <v>94477.31</v>
      </c>
      <c r="U29" s="63">
        <v>18307.38</v>
      </c>
      <c r="V29" s="63">
        <v>0</v>
      </c>
      <c r="W29" s="64">
        <v>0</v>
      </c>
      <c r="X29" s="65">
        <f t="shared" si="1"/>
        <v>4225.38</v>
      </c>
      <c r="Y29" s="18" t="s">
        <v>221</v>
      </c>
      <c r="Z29" s="18" t="s">
        <v>221</v>
      </c>
      <c r="AA29" s="18"/>
      <c r="AB29" s="18" t="s">
        <v>221</v>
      </c>
      <c r="AC29" s="18" t="s">
        <v>143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9">
        <v>40991</v>
      </c>
      <c r="AT29" s="31">
        <v>295.47</v>
      </c>
      <c r="AU29" s="15">
        <v>4220</v>
      </c>
      <c r="AV29" s="18">
        <v>4</v>
      </c>
      <c r="AW29" s="33">
        <v>42165</v>
      </c>
      <c r="AX29" s="15" t="s">
        <v>143</v>
      </c>
      <c r="AY29" s="15" t="s">
        <v>143</v>
      </c>
      <c r="AZ29" s="18" t="s">
        <v>221</v>
      </c>
      <c r="BA29" s="27" t="s">
        <v>284</v>
      </c>
      <c r="BB29" s="27" t="s">
        <v>244</v>
      </c>
      <c r="BC29" s="24" t="s">
        <v>245</v>
      </c>
      <c r="BD29" s="27" t="s">
        <v>409</v>
      </c>
      <c r="BE29" s="37">
        <v>45450</v>
      </c>
      <c r="BF29" s="37">
        <v>135881</v>
      </c>
      <c r="BG29" s="33">
        <v>41239</v>
      </c>
      <c r="BH29" s="33">
        <v>40938</v>
      </c>
      <c r="BI29" s="27" t="s">
        <v>143</v>
      </c>
      <c r="BJ29" s="27" t="s">
        <v>143</v>
      </c>
      <c r="BK29" s="18" t="s">
        <v>221</v>
      </c>
      <c r="BL29" s="18" t="s">
        <v>143</v>
      </c>
      <c r="BM29" s="18" t="s">
        <v>143</v>
      </c>
      <c r="BN29" s="18" t="s">
        <v>143</v>
      </c>
      <c r="BO29" s="18" t="s">
        <v>143</v>
      </c>
      <c r="BP29" s="18" t="s">
        <v>143</v>
      </c>
      <c r="BQ29" s="18" t="s">
        <v>143</v>
      </c>
      <c r="BR29" s="38" t="s">
        <v>333</v>
      </c>
    </row>
    <row r="30" spans="1:70" ht="165">
      <c r="A30" s="15">
        <v>5930967</v>
      </c>
      <c r="B30" s="15" t="s">
        <v>136</v>
      </c>
      <c r="C30" s="15">
        <v>202</v>
      </c>
      <c r="D30" s="18">
        <v>1</v>
      </c>
      <c r="E30" s="16" t="s">
        <v>137</v>
      </c>
      <c r="F30" s="16">
        <v>321712</v>
      </c>
      <c r="G30" s="16" t="s">
        <v>178</v>
      </c>
      <c r="H30" s="19">
        <v>39022</v>
      </c>
      <c r="I30" s="20">
        <v>42674</v>
      </c>
      <c r="J30" s="21">
        <v>840</v>
      </c>
      <c r="K30" s="25">
        <v>70000</v>
      </c>
      <c r="L30" s="26">
        <v>0.15</v>
      </c>
      <c r="M30" s="26">
        <v>0</v>
      </c>
      <c r="N30" s="18" t="s">
        <v>145</v>
      </c>
      <c r="O30" s="27" t="s">
        <v>140</v>
      </c>
      <c r="P30" s="18" t="s">
        <v>141</v>
      </c>
      <c r="Q30" s="18" t="s">
        <v>142</v>
      </c>
      <c r="R30" s="15" t="s">
        <v>143</v>
      </c>
      <c r="S30" s="63">
        <f t="shared" si="0"/>
        <v>2331242.0300000003</v>
      </c>
      <c r="T30" s="63">
        <v>1475908.1</v>
      </c>
      <c r="U30" s="63">
        <v>855333.93</v>
      </c>
      <c r="V30" s="63">
        <v>0</v>
      </c>
      <c r="W30" s="64">
        <v>0</v>
      </c>
      <c r="X30" s="65">
        <f t="shared" si="1"/>
        <v>87337.95</v>
      </c>
      <c r="Y30" s="18" t="s">
        <v>221</v>
      </c>
      <c r="Z30" s="18" t="s">
        <v>221</v>
      </c>
      <c r="AA30" s="18" t="s">
        <v>221</v>
      </c>
      <c r="AB30" s="18" t="s">
        <v>143</v>
      </c>
      <c r="AC30" s="18" t="s">
        <v>143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9">
        <v>41486</v>
      </c>
      <c r="AT30" s="31">
        <v>7193.7</v>
      </c>
      <c r="AU30" s="15">
        <v>4066</v>
      </c>
      <c r="AV30" s="18">
        <v>4</v>
      </c>
      <c r="AW30" s="33">
        <v>41579</v>
      </c>
      <c r="AX30" s="15" t="s">
        <v>143</v>
      </c>
      <c r="AY30" s="15" t="s">
        <v>143</v>
      </c>
      <c r="AZ30" s="18" t="s">
        <v>221</v>
      </c>
      <c r="BA30" s="27" t="s">
        <v>285</v>
      </c>
      <c r="BB30" s="27" t="s">
        <v>244</v>
      </c>
      <c r="BC30" s="24" t="s">
        <v>286</v>
      </c>
      <c r="BD30" s="27" t="s">
        <v>410</v>
      </c>
      <c r="BE30" s="37">
        <v>603000</v>
      </c>
      <c r="BF30" s="37">
        <v>926732.24</v>
      </c>
      <c r="BG30" s="33">
        <v>41372</v>
      </c>
      <c r="BH30" s="33">
        <v>41241</v>
      </c>
      <c r="BI30" s="27" t="s">
        <v>143</v>
      </c>
      <c r="BJ30" s="27" t="s">
        <v>143</v>
      </c>
      <c r="BK30" s="18" t="s">
        <v>143</v>
      </c>
      <c r="BL30" s="18" t="s">
        <v>143</v>
      </c>
      <c r="BM30" s="18" t="s">
        <v>143</v>
      </c>
      <c r="BN30" s="18" t="s">
        <v>143</v>
      </c>
      <c r="BO30" s="18" t="s">
        <v>221</v>
      </c>
      <c r="BP30" s="18" t="s">
        <v>143</v>
      </c>
      <c r="BQ30" s="18" t="s">
        <v>143</v>
      </c>
      <c r="BR30" s="38" t="s">
        <v>353</v>
      </c>
    </row>
    <row r="31" spans="1:70" ht="405">
      <c r="A31" s="15">
        <v>5931674</v>
      </c>
      <c r="B31" s="15" t="s">
        <v>136</v>
      </c>
      <c r="C31" s="15">
        <v>202</v>
      </c>
      <c r="D31" s="18">
        <v>1</v>
      </c>
      <c r="E31" s="16" t="s">
        <v>137</v>
      </c>
      <c r="F31" s="16">
        <v>321712</v>
      </c>
      <c r="G31" s="16" t="s">
        <v>179</v>
      </c>
      <c r="H31" s="19">
        <v>39260</v>
      </c>
      <c r="I31" s="20">
        <v>46930</v>
      </c>
      <c r="J31" s="21">
        <v>840</v>
      </c>
      <c r="K31" s="25">
        <v>530000</v>
      </c>
      <c r="L31" s="26">
        <v>0.14</v>
      </c>
      <c r="M31" s="26">
        <v>0</v>
      </c>
      <c r="N31" s="18" t="s">
        <v>145</v>
      </c>
      <c r="O31" s="27" t="s">
        <v>175</v>
      </c>
      <c r="P31" s="18" t="s">
        <v>141</v>
      </c>
      <c r="Q31" s="18" t="s">
        <v>142</v>
      </c>
      <c r="R31" s="15" t="s">
        <v>143</v>
      </c>
      <c r="S31" s="63">
        <f t="shared" si="0"/>
        <v>16816158.6</v>
      </c>
      <c r="T31" s="63">
        <v>13053528.13</v>
      </c>
      <c r="U31" s="63">
        <v>3762630.47</v>
      </c>
      <c r="V31" s="63">
        <v>0</v>
      </c>
      <c r="W31" s="64">
        <v>0</v>
      </c>
      <c r="X31" s="65">
        <f t="shared" si="1"/>
        <v>630002.72</v>
      </c>
      <c r="Y31" s="18" t="s">
        <v>221</v>
      </c>
      <c r="Z31" s="18" t="s">
        <v>221</v>
      </c>
      <c r="AA31" s="18"/>
      <c r="AB31" s="18"/>
      <c r="AC31" s="18" t="s">
        <v>143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9">
        <v>41501</v>
      </c>
      <c r="AT31" s="31">
        <v>18655.9</v>
      </c>
      <c r="AU31" s="15">
        <v>4158</v>
      </c>
      <c r="AV31" s="18">
        <v>3</v>
      </c>
      <c r="AW31" s="33">
        <v>48025</v>
      </c>
      <c r="AX31" s="15" t="s">
        <v>143</v>
      </c>
      <c r="AY31" s="15" t="s">
        <v>143</v>
      </c>
      <c r="AZ31" s="18" t="s">
        <v>221</v>
      </c>
      <c r="BA31" s="27" t="s">
        <v>287</v>
      </c>
      <c r="BB31" s="27" t="s">
        <v>244</v>
      </c>
      <c r="BC31" s="24" t="s">
        <v>288</v>
      </c>
      <c r="BD31" s="27" t="s">
        <v>411</v>
      </c>
      <c r="BE31" s="37">
        <v>2676500</v>
      </c>
      <c r="BF31" s="37">
        <v>2279259.02</v>
      </c>
      <c r="BG31" s="33">
        <v>41508</v>
      </c>
      <c r="BH31" s="33">
        <v>40233</v>
      </c>
      <c r="BI31" s="27" t="s">
        <v>143</v>
      </c>
      <c r="BJ31" s="27" t="s">
        <v>143</v>
      </c>
      <c r="BK31" s="18" t="s">
        <v>143</v>
      </c>
      <c r="BL31" s="18" t="s">
        <v>143</v>
      </c>
      <c r="BM31" s="18" t="s">
        <v>143</v>
      </c>
      <c r="BN31" s="18" t="s">
        <v>143</v>
      </c>
      <c r="BO31" s="18" t="s">
        <v>143</v>
      </c>
      <c r="BP31" s="18" t="s">
        <v>143</v>
      </c>
      <c r="BQ31" s="18" t="s">
        <v>143</v>
      </c>
      <c r="BR31" s="38" t="s">
        <v>354</v>
      </c>
    </row>
    <row r="32" spans="1:70" ht="315">
      <c r="A32" s="15">
        <v>5929282</v>
      </c>
      <c r="B32" s="15" t="s">
        <v>136</v>
      </c>
      <c r="C32" s="15">
        <v>202</v>
      </c>
      <c r="D32" s="18">
        <v>1</v>
      </c>
      <c r="E32" s="16" t="s">
        <v>137</v>
      </c>
      <c r="F32" s="16">
        <v>321712</v>
      </c>
      <c r="G32" s="16" t="s">
        <v>180</v>
      </c>
      <c r="H32" s="19">
        <v>39505</v>
      </c>
      <c r="I32" s="20">
        <v>44984</v>
      </c>
      <c r="J32" s="21">
        <v>840</v>
      </c>
      <c r="K32" s="25">
        <v>210000</v>
      </c>
      <c r="L32" s="26">
        <v>0.16</v>
      </c>
      <c r="M32" s="26">
        <v>0</v>
      </c>
      <c r="N32" s="18" t="s">
        <v>145</v>
      </c>
      <c r="O32" s="27" t="s">
        <v>140</v>
      </c>
      <c r="P32" s="18" t="s">
        <v>141</v>
      </c>
      <c r="Q32" s="18" t="s">
        <v>142</v>
      </c>
      <c r="R32" s="15" t="s">
        <v>143</v>
      </c>
      <c r="S32" s="63">
        <f t="shared" si="0"/>
        <v>7267359.04</v>
      </c>
      <c r="T32" s="63">
        <v>5138115.04</v>
      </c>
      <c r="U32" s="63">
        <v>2129244</v>
      </c>
      <c r="V32" s="63">
        <v>0</v>
      </c>
      <c r="W32" s="64">
        <v>0</v>
      </c>
      <c r="X32" s="65">
        <f t="shared" si="1"/>
        <v>272265.27</v>
      </c>
      <c r="Y32" s="18" t="s">
        <v>143</v>
      </c>
      <c r="Z32" s="18" t="s">
        <v>143</v>
      </c>
      <c r="AA32" s="18"/>
      <c r="AB32" s="18" t="s">
        <v>143</v>
      </c>
      <c r="AC32" s="18" t="s">
        <v>143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9">
        <v>41241</v>
      </c>
      <c r="AT32" s="31">
        <v>5994.75</v>
      </c>
      <c r="AU32" s="15">
        <v>4038</v>
      </c>
      <c r="AV32" s="18">
        <v>3</v>
      </c>
      <c r="AW32" s="33">
        <v>43795</v>
      </c>
      <c r="AX32" s="15" t="s">
        <v>143</v>
      </c>
      <c r="AY32" s="15" t="s">
        <v>143</v>
      </c>
      <c r="AZ32" s="18" t="s">
        <v>221</v>
      </c>
      <c r="BA32" s="27" t="s">
        <v>289</v>
      </c>
      <c r="BB32" s="27" t="s">
        <v>244</v>
      </c>
      <c r="BC32" s="24" t="s">
        <v>245</v>
      </c>
      <c r="BD32" s="27" t="s">
        <v>412</v>
      </c>
      <c r="BE32" s="37">
        <v>1536093.85</v>
      </c>
      <c r="BF32" s="37">
        <v>1667279.13</v>
      </c>
      <c r="BG32" s="33">
        <v>40981</v>
      </c>
      <c r="BH32" s="33">
        <v>40955</v>
      </c>
      <c r="BI32" s="27" t="s">
        <v>143</v>
      </c>
      <c r="BJ32" s="27" t="s">
        <v>143</v>
      </c>
      <c r="BK32" s="18" t="s">
        <v>143</v>
      </c>
      <c r="BL32" s="18" t="s">
        <v>143</v>
      </c>
      <c r="BM32" s="18" t="s">
        <v>221</v>
      </c>
      <c r="BN32" s="18" t="s">
        <v>221</v>
      </c>
      <c r="BO32" s="18" t="s">
        <v>143</v>
      </c>
      <c r="BP32" s="18" t="s">
        <v>143</v>
      </c>
      <c r="BQ32" s="18" t="s">
        <v>143</v>
      </c>
      <c r="BR32" s="38" t="s">
        <v>355</v>
      </c>
    </row>
    <row r="33" spans="1:70" ht="270">
      <c r="A33" s="15">
        <v>5931470</v>
      </c>
      <c r="B33" s="15" t="s">
        <v>136</v>
      </c>
      <c r="C33" s="15">
        <v>202</v>
      </c>
      <c r="D33" s="18">
        <v>1</v>
      </c>
      <c r="E33" s="16" t="s">
        <v>137</v>
      </c>
      <c r="F33" s="16">
        <v>321712</v>
      </c>
      <c r="G33" s="16" t="s">
        <v>181</v>
      </c>
      <c r="H33" s="19">
        <v>39048</v>
      </c>
      <c r="I33" s="20">
        <v>42699</v>
      </c>
      <c r="J33" s="21">
        <v>840</v>
      </c>
      <c r="K33" s="25">
        <v>89100</v>
      </c>
      <c r="L33" s="26">
        <v>0.16</v>
      </c>
      <c r="M33" s="26">
        <v>0</v>
      </c>
      <c r="N33" s="18" t="s">
        <v>145</v>
      </c>
      <c r="O33" s="27" t="s">
        <v>140</v>
      </c>
      <c r="P33" s="18" t="s">
        <v>141</v>
      </c>
      <c r="Q33" s="18" t="s">
        <v>142</v>
      </c>
      <c r="R33" s="15" t="s">
        <v>143</v>
      </c>
      <c r="S33" s="63">
        <f t="shared" si="0"/>
        <v>2255040.6</v>
      </c>
      <c r="T33" s="63">
        <v>1756696.43</v>
      </c>
      <c r="U33" s="63">
        <v>498344.17</v>
      </c>
      <c r="V33" s="63">
        <v>0</v>
      </c>
      <c r="W33" s="64">
        <v>0</v>
      </c>
      <c r="X33" s="65">
        <f t="shared" si="1"/>
        <v>84483.13</v>
      </c>
      <c r="Y33" s="18" t="s">
        <v>143</v>
      </c>
      <c r="Z33" s="18" t="s">
        <v>143</v>
      </c>
      <c r="AA33" s="18"/>
      <c r="AB33" s="18" t="s">
        <v>143</v>
      </c>
      <c r="AC33" s="18" t="s">
        <v>143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9">
        <v>41241</v>
      </c>
      <c r="AT33" s="31">
        <v>5994.75</v>
      </c>
      <c r="AU33" s="15">
        <v>4006</v>
      </c>
      <c r="AV33" s="18">
        <v>3</v>
      </c>
      <c r="AW33" s="33">
        <v>43794</v>
      </c>
      <c r="AX33" s="15" t="s">
        <v>143</v>
      </c>
      <c r="AY33" s="15" t="s">
        <v>143</v>
      </c>
      <c r="AZ33" s="18" t="s">
        <v>221</v>
      </c>
      <c r="BA33" s="27" t="s">
        <v>290</v>
      </c>
      <c r="BB33" s="27" t="s">
        <v>244</v>
      </c>
      <c r="BC33" s="24" t="s">
        <v>245</v>
      </c>
      <c r="BD33" s="27" t="s">
        <v>413</v>
      </c>
      <c r="BE33" s="37">
        <v>662186.3</v>
      </c>
      <c r="BF33" s="37">
        <v>585980.11</v>
      </c>
      <c r="BG33" s="33">
        <v>40981</v>
      </c>
      <c r="BH33" s="33">
        <v>40984</v>
      </c>
      <c r="BI33" s="27" t="s">
        <v>143</v>
      </c>
      <c r="BJ33" s="27" t="s">
        <v>143</v>
      </c>
      <c r="BK33" s="18" t="s">
        <v>143</v>
      </c>
      <c r="BL33" s="18" t="s">
        <v>143</v>
      </c>
      <c r="BM33" s="18" t="s">
        <v>221</v>
      </c>
      <c r="BN33" s="18" t="s">
        <v>221</v>
      </c>
      <c r="BO33" s="18" t="s">
        <v>143</v>
      </c>
      <c r="BP33" s="18" t="s">
        <v>143</v>
      </c>
      <c r="BQ33" s="18" t="s">
        <v>143</v>
      </c>
      <c r="BR33" s="38" t="s">
        <v>356</v>
      </c>
    </row>
    <row r="34" spans="1:70" ht="270">
      <c r="A34" s="15">
        <v>5931526</v>
      </c>
      <c r="B34" s="15" t="s">
        <v>136</v>
      </c>
      <c r="C34" s="15">
        <v>202</v>
      </c>
      <c r="D34" s="18">
        <v>1</v>
      </c>
      <c r="E34" s="16" t="s">
        <v>137</v>
      </c>
      <c r="F34" s="16">
        <v>321712</v>
      </c>
      <c r="G34" s="16" t="s">
        <v>182</v>
      </c>
      <c r="H34" s="19">
        <v>39049</v>
      </c>
      <c r="I34" s="20">
        <v>42700</v>
      </c>
      <c r="J34" s="21">
        <v>840</v>
      </c>
      <c r="K34" s="25">
        <v>87300</v>
      </c>
      <c r="L34" s="26">
        <v>0.16</v>
      </c>
      <c r="M34" s="26">
        <v>0</v>
      </c>
      <c r="N34" s="18" t="s">
        <v>145</v>
      </c>
      <c r="O34" s="27" t="s">
        <v>140</v>
      </c>
      <c r="P34" s="18" t="s">
        <v>141</v>
      </c>
      <c r="Q34" s="18" t="s">
        <v>142</v>
      </c>
      <c r="R34" s="15" t="s">
        <v>143</v>
      </c>
      <c r="S34" s="63">
        <f t="shared" si="0"/>
        <v>2221347.0300000003</v>
      </c>
      <c r="T34" s="63">
        <v>1733641.57</v>
      </c>
      <c r="U34" s="63">
        <v>487705.46</v>
      </c>
      <c r="V34" s="63">
        <v>0</v>
      </c>
      <c r="W34" s="64">
        <v>0</v>
      </c>
      <c r="X34" s="65">
        <f t="shared" si="1"/>
        <v>83220.83</v>
      </c>
      <c r="Y34" s="18" t="s">
        <v>143</v>
      </c>
      <c r="Z34" s="18" t="s">
        <v>143</v>
      </c>
      <c r="AA34" s="18"/>
      <c r="AB34" s="18" t="s">
        <v>143</v>
      </c>
      <c r="AC34" s="18" t="s">
        <v>143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9">
        <v>41241</v>
      </c>
      <c r="AT34" s="31">
        <v>5994.75</v>
      </c>
      <c r="AU34" s="15">
        <v>4038</v>
      </c>
      <c r="AV34" s="18">
        <v>3</v>
      </c>
      <c r="AW34" s="33">
        <v>43795</v>
      </c>
      <c r="AX34" s="15" t="s">
        <v>143</v>
      </c>
      <c r="AY34" s="15" t="s">
        <v>143</v>
      </c>
      <c r="AZ34" s="18" t="s">
        <v>221</v>
      </c>
      <c r="BA34" s="27" t="s">
        <v>291</v>
      </c>
      <c r="BB34" s="27" t="s">
        <v>244</v>
      </c>
      <c r="BC34" s="24" t="s">
        <v>245</v>
      </c>
      <c r="BD34" s="27" t="s">
        <v>414</v>
      </c>
      <c r="BE34" s="37">
        <v>634401.2</v>
      </c>
      <c r="BF34" s="37">
        <v>584796.31</v>
      </c>
      <c r="BG34" s="33">
        <v>40981</v>
      </c>
      <c r="BH34" s="33">
        <v>40984</v>
      </c>
      <c r="BI34" s="27" t="s">
        <v>143</v>
      </c>
      <c r="BJ34" s="27" t="s">
        <v>143</v>
      </c>
      <c r="BK34" s="18" t="s">
        <v>143</v>
      </c>
      <c r="BL34" s="18" t="s">
        <v>143</v>
      </c>
      <c r="BM34" s="18" t="s">
        <v>221</v>
      </c>
      <c r="BN34" s="18" t="s">
        <v>221</v>
      </c>
      <c r="BO34" s="18" t="s">
        <v>143</v>
      </c>
      <c r="BP34" s="18" t="s">
        <v>143</v>
      </c>
      <c r="BQ34" s="18" t="s">
        <v>143</v>
      </c>
      <c r="BR34" s="38" t="s">
        <v>356</v>
      </c>
    </row>
    <row r="35" spans="1:70" ht="270">
      <c r="A35" s="15">
        <v>5931568</v>
      </c>
      <c r="B35" s="15" t="s">
        <v>136</v>
      </c>
      <c r="C35" s="15">
        <v>202</v>
      </c>
      <c r="D35" s="18">
        <v>1</v>
      </c>
      <c r="E35" s="16" t="s">
        <v>137</v>
      </c>
      <c r="F35" s="16">
        <v>321712</v>
      </c>
      <c r="G35" s="16" t="s">
        <v>183</v>
      </c>
      <c r="H35" s="19">
        <v>39049</v>
      </c>
      <c r="I35" s="20">
        <v>42700</v>
      </c>
      <c r="J35" s="21">
        <v>840</v>
      </c>
      <c r="K35" s="25">
        <v>87300</v>
      </c>
      <c r="L35" s="26">
        <v>0.16</v>
      </c>
      <c r="M35" s="26">
        <v>0</v>
      </c>
      <c r="N35" s="18" t="s">
        <v>145</v>
      </c>
      <c r="O35" s="27" t="s">
        <v>140</v>
      </c>
      <c r="P35" s="18" t="s">
        <v>141</v>
      </c>
      <c r="Q35" s="18" t="s">
        <v>142</v>
      </c>
      <c r="R35" s="15" t="s">
        <v>143</v>
      </c>
      <c r="S35" s="63">
        <f t="shared" si="0"/>
        <v>2241324.55</v>
      </c>
      <c r="T35" s="63">
        <v>1746180.77</v>
      </c>
      <c r="U35" s="63">
        <v>495143.78</v>
      </c>
      <c r="V35" s="63">
        <v>0</v>
      </c>
      <c r="W35" s="64">
        <v>0</v>
      </c>
      <c r="X35" s="65">
        <f t="shared" si="1"/>
        <v>83969.27</v>
      </c>
      <c r="Y35" s="18" t="s">
        <v>143</v>
      </c>
      <c r="Z35" s="18" t="s">
        <v>143</v>
      </c>
      <c r="AA35" s="18"/>
      <c r="AB35" s="18" t="s">
        <v>143</v>
      </c>
      <c r="AC35" s="18" t="s">
        <v>143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9">
        <v>41241</v>
      </c>
      <c r="AT35" s="31">
        <v>5994.75</v>
      </c>
      <c r="AU35" s="15">
        <v>4038</v>
      </c>
      <c r="AV35" s="18">
        <v>3</v>
      </c>
      <c r="AW35" s="33">
        <v>43795</v>
      </c>
      <c r="AX35" s="15" t="s">
        <v>143</v>
      </c>
      <c r="AY35" s="15" t="s">
        <v>143</v>
      </c>
      <c r="AZ35" s="18" t="s">
        <v>221</v>
      </c>
      <c r="BA35" s="27" t="s">
        <v>292</v>
      </c>
      <c r="BB35" s="27" t="s">
        <v>244</v>
      </c>
      <c r="BC35" s="24" t="s">
        <v>245</v>
      </c>
      <c r="BD35" s="27" t="s">
        <v>415</v>
      </c>
      <c r="BE35" s="37">
        <v>634017.4</v>
      </c>
      <c r="BF35" s="37">
        <v>590715.3</v>
      </c>
      <c r="BG35" s="33">
        <v>40981</v>
      </c>
      <c r="BH35" s="33">
        <v>40984</v>
      </c>
      <c r="BI35" s="27" t="s">
        <v>143</v>
      </c>
      <c r="BJ35" s="27" t="s">
        <v>143</v>
      </c>
      <c r="BK35" s="18" t="s">
        <v>143</v>
      </c>
      <c r="BL35" s="18" t="s">
        <v>143</v>
      </c>
      <c r="BM35" s="18" t="s">
        <v>221</v>
      </c>
      <c r="BN35" s="18" t="s">
        <v>221</v>
      </c>
      <c r="BO35" s="18" t="s">
        <v>143</v>
      </c>
      <c r="BP35" s="18" t="s">
        <v>143</v>
      </c>
      <c r="BQ35" s="18" t="s">
        <v>143</v>
      </c>
      <c r="BR35" s="38" t="s">
        <v>356</v>
      </c>
    </row>
    <row r="36" spans="1:70" ht="180">
      <c r="A36" s="15">
        <v>5931525</v>
      </c>
      <c r="B36" s="15" t="s">
        <v>136</v>
      </c>
      <c r="C36" s="15">
        <v>202</v>
      </c>
      <c r="D36" s="18">
        <v>1</v>
      </c>
      <c r="E36" s="16" t="s">
        <v>137</v>
      </c>
      <c r="F36" s="16">
        <v>321712</v>
      </c>
      <c r="G36" s="16" t="s">
        <v>184</v>
      </c>
      <c r="H36" s="19">
        <v>39511</v>
      </c>
      <c r="I36" s="20">
        <v>46816</v>
      </c>
      <c r="J36" s="21">
        <v>840</v>
      </c>
      <c r="K36" s="25">
        <v>26000</v>
      </c>
      <c r="L36" s="26">
        <v>0.14</v>
      </c>
      <c r="M36" s="26">
        <v>0.002</v>
      </c>
      <c r="N36" s="18" t="s">
        <v>145</v>
      </c>
      <c r="O36" s="27" t="s">
        <v>147</v>
      </c>
      <c r="P36" s="18" t="s">
        <v>141</v>
      </c>
      <c r="Q36" s="18" t="s">
        <v>142</v>
      </c>
      <c r="R36" s="15" t="s">
        <v>143</v>
      </c>
      <c r="S36" s="63">
        <f aca="true" t="shared" si="2" ref="S36:S59">SUM(T36:W36)</f>
        <v>1530171.33</v>
      </c>
      <c r="T36" s="63">
        <v>653448.54</v>
      </c>
      <c r="U36" s="63">
        <v>774165.89</v>
      </c>
      <c r="V36" s="63">
        <v>102556.90000000001</v>
      </c>
      <c r="W36" s="64">
        <v>0</v>
      </c>
      <c r="X36" s="65">
        <f t="shared" si="1"/>
        <v>57326.53</v>
      </c>
      <c r="Y36" s="18" t="s">
        <v>221</v>
      </c>
      <c r="Z36" s="18" t="s">
        <v>221</v>
      </c>
      <c r="AA36" s="18"/>
      <c r="AB36" s="18" t="s">
        <v>221</v>
      </c>
      <c r="AC36" s="18" t="s">
        <v>143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9">
        <v>41180</v>
      </c>
      <c r="AT36" s="31">
        <v>487.57</v>
      </c>
      <c r="AU36" s="15">
        <v>3946</v>
      </c>
      <c r="AV36" s="18">
        <v>3</v>
      </c>
      <c r="AW36" s="33">
        <v>47911</v>
      </c>
      <c r="AX36" s="15" t="s">
        <v>143</v>
      </c>
      <c r="AY36" s="15" t="s">
        <v>143</v>
      </c>
      <c r="AZ36" s="18" t="s">
        <v>221</v>
      </c>
      <c r="BA36" s="27" t="s">
        <v>293</v>
      </c>
      <c r="BB36" s="27" t="s">
        <v>244</v>
      </c>
      <c r="BC36" s="24" t="s">
        <v>245</v>
      </c>
      <c r="BD36" s="27" t="s">
        <v>416</v>
      </c>
      <c r="BE36" s="37">
        <v>205346</v>
      </c>
      <c r="BF36" s="37">
        <v>146954.75</v>
      </c>
      <c r="BG36" s="33">
        <v>40589</v>
      </c>
      <c r="BH36" s="33">
        <v>40786</v>
      </c>
      <c r="BI36" s="27" t="s">
        <v>143</v>
      </c>
      <c r="BJ36" s="27" t="s">
        <v>143</v>
      </c>
      <c r="BK36" s="18" t="s">
        <v>221</v>
      </c>
      <c r="BL36" s="18" t="s">
        <v>143</v>
      </c>
      <c r="BM36" s="18" t="s">
        <v>143</v>
      </c>
      <c r="BN36" s="18" t="s">
        <v>143</v>
      </c>
      <c r="BO36" s="18" t="s">
        <v>143</v>
      </c>
      <c r="BP36" s="18" t="s">
        <v>221</v>
      </c>
      <c r="BQ36" s="18" t="s">
        <v>143</v>
      </c>
      <c r="BR36" s="38" t="s">
        <v>357</v>
      </c>
    </row>
    <row r="37" spans="1:70" ht="409.5">
      <c r="A37" s="15">
        <v>5929933</v>
      </c>
      <c r="B37" s="15" t="s">
        <v>136</v>
      </c>
      <c r="C37" s="15">
        <v>202</v>
      </c>
      <c r="D37" s="18">
        <v>1</v>
      </c>
      <c r="E37" s="16" t="s">
        <v>137</v>
      </c>
      <c r="F37" s="16">
        <v>321712</v>
      </c>
      <c r="G37" s="16" t="s">
        <v>185</v>
      </c>
      <c r="H37" s="19">
        <v>39608</v>
      </c>
      <c r="I37" s="20">
        <v>45086</v>
      </c>
      <c r="J37" s="21">
        <v>840</v>
      </c>
      <c r="K37" s="25">
        <v>300000</v>
      </c>
      <c r="L37" s="26">
        <v>0.13</v>
      </c>
      <c r="M37" s="26">
        <v>0.002</v>
      </c>
      <c r="N37" s="18" t="s">
        <v>145</v>
      </c>
      <c r="O37" s="27" t="s">
        <v>186</v>
      </c>
      <c r="P37" s="18" t="s">
        <v>141</v>
      </c>
      <c r="Q37" s="18" t="s">
        <v>142</v>
      </c>
      <c r="R37" s="15" t="s">
        <v>143</v>
      </c>
      <c r="S37" s="63">
        <f t="shared" si="2"/>
        <v>20570221.93</v>
      </c>
      <c r="T37" s="63">
        <v>7696188.72</v>
      </c>
      <c r="U37" s="63">
        <v>11489426.6</v>
      </c>
      <c r="V37" s="63">
        <v>1384606.61</v>
      </c>
      <c r="W37" s="64">
        <v>0</v>
      </c>
      <c r="X37" s="65">
        <f t="shared" si="1"/>
        <v>770645.43</v>
      </c>
      <c r="Y37" s="18" t="s">
        <v>221</v>
      </c>
      <c r="Z37" s="18" t="s">
        <v>221</v>
      </c>
      <c r="AA37" s="18" t="s">
        <v>221</v>
      </c>
      <c r="AB37" s="18"/>
      <c r="AC37" s="18" t="s">
        <v>143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9">
        <v>39994</v>
      </c>
      <c r="AT37" s="31">
        <v>3000</v>
      </c>
      <c r="AU37" s="15">
        <v>4158</v>
      </c>
      <c r="AV37" s="18">
        <v>4</v>
      </c>
      <c r="AW37" s="33">
        <v>44356</v>
      </c>
      <c r="AX37" s="15" t="s">
        <v>143</v>
      </c>
      <c r="AY37" s="15" t="s">
        <v>143</v>
      </c>
      <c r="AZ37" s="18" t="s">
        <v>221</v>
      </c>
      <c r="BA37" s="27" t="s">
        <v>294</v>
      </c>
      <c r="BB37" s="27" t="s">
        <v>244</v>
      </c>
      <c r="BC37" s="24" t="s">
        <v>295</v>
      </c>
      <c r="BD37" s="27" t="s">
        <v>417</v>
      </c>
      <c r="BE37" s="37">
        <v>1712756</v>
      </c>
      <c r="BF37" s="37">
        <v>1996952.87</v>
      </c>
      <c r="BG37" s="33">
        <v>40179</v>
      </c>
      <c r="BH37" s="33">
        <v>40830</v>
      </c>
      <c r="BI37" s="27" t="s">
        <v>143</v>
      </c>
      <c r="BJ37" s="27" t="s">
        <v>143</v>
      </c>
      <c r="BK37" s="18" t="s">
        <v>221</v>
      </c>
      <c r="BL37" s="18" t="s">
        <v>143</v>
      </c>
      <c r="BM37" s="18" t="s">
        <v>143</v>
      </c>
      <c r="BN37" s="18" t="s">
        <v>143</v>
      </c>
      <c r="BO37" s="18" t="s">
        <v>143</v>
      </c>
      <c r="BP37" s="18" t="s">
        <v>221</v>
      </c>
      <c r="BQ37" s="18" t="s">
        <v>143</v>
      </c>
      <c r="BR37" s="38" t="s">
        <v>358</v>
      </c>
    </row>
    <row r="38" spans="1:70" ht="195">
      <c r="A38" s="15">
        <v>5845870</v>
      </c>
      <c r="B38" s="15" t="s">
        <v>136</v>
      </c>
      <c r="C38" s="15">
        <v>202</v>
      </c>
      <c r="D38" s="18">
        <v>1</v>
      </c>
      <c r="E38" s="16" t="s">
        <v>137</v>
      </c>
      <c r="F38" s="16">
        <v>321712</v>
      </c>
      <c r="G38" s="16" t="s">
        <v>187</v>
      </c>
      <c r="H38" s="19">
        <v>39538</v>
      </c>
      <c r="I38" s="20">
        <v>45016</v>
      </c>
      <c r="J38" s="21">
        <v>980</v>
      </c>
      <c r="K38" s="25">
        <v>178000</v>
      </c>
      <c r="L38" s="26">
        <v>0.109</v>
      </c>
      <c r="M38" s="26">
        <v>0</v>
      </c>
      <c r="N38" s="18" t="s">
        <v>145</v>
      </c>
      <c r="O38" s="27" t="s">
        <v>188</v>
      </c>
      <c r="P38" s="18" t="s">
        <v>141</v>
      </c>
      <c r="Q38" s="18" t="s">
        <v>142</v>
      </c>
      <c r="R38" s="15" t="s">
        <v>143</v>
      </c>
      <c r="S38" s="63">
        <f t="shared" si="2"/>
        <v>213691.41</v>
      </c>
      <c r="T38" s="63">
        <v>127979.24</v>
      </c>
      <c r="U38" s="63">
        <v>85712.17</v>
      </c>
      <c r="V38" s="63">
        <v>0</v>
      </c>
      <c r="W38" s="64">
        <v>0</v>
      </c>
      <c r="X38" s="65">
        <f t="shared" si="1"/>
        <v>213691.41</v>
      </c>
      <c r="Y38" s="18" t="s">
        <v>221</v>
      </c>
      <c r="Z38" s="18" t="s">
        <v>221</v>
      </c>
      <c r="AA38" s="18"/>
      <c r="AB38" s="18" t="s">
        <v>221</v>
      </c>
      <c r="AC38" s="18" t="s">
        <v>143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9">
        <v>41821</v>
      </c>
      <c r="AT38" s="31">
        <v>3000</v>
      </c>
      <c r="AU38" s="15">
        <v>2221</v>
      </c>
      <c r="AV38" s="18">
        <v>1</v>
      </c>
      <c r="AW38" s="33">
        <v>46112</v>
      </c>
      <c r="AX38" s="15" t="s">
        <v>143</v>
      </c>
      <c r="AY38" s="15" t="s">
        <v>143</v>
      </c>
      <c r="AZ38" s="18" t="s">
        <v>221</v>
      </c>
      <c r="BA38" s="27" t="s">
        <v>296</v>
      </c>
      <c r="BB38" s="27" t="s">
        <v>244</v>
      </c>
      <c r="BC38" s="24" t="s">
        <v>249</v>
      </c>
      <c r="BD38" s="27" t="s">
        <v>418</v>
      </c>
      <c r="BE38" s="37">
        <v>238316</v>
      </c>
      <c r="BF38" s="37">
        <v>187882.3</v>
      </c>
      <c r="BG38" s="33">
        <v>40938</v>
      </c>
      <c r="BH38" s="33">
        <v>40938</v>
      </c>
      <c r="BI38" s="27" t="s">
        <v>143</v>
      </c>
      <c r="BJ38" s="27" t="s">
        <v>143</v>
      </c>
      <c r="BK38" s="18" t="s">
        <v>143</v>
      </c>
      <c r="BL38" s="18" t="s">
        <v>143</v>
      </c>
      <c r="BM38" s="18" t="s">
        <v>143</v>
      </c>
      <c r="BN38" s="18" t="s">
        <v>143</v>
      </c>
      <c r="BO38" s="18" t="s">
        <v>143</v>
      </c>
      <c r="BP38" s="18" t="s">
        <v>143</v>
      </c>
      <c r="BQ38" s="18" t="s">
        <v>143</v>
      </c>
      <c r="BR38" s="38" t="s">
        <v>359</v>
      </c>
    </row>
    <row r="39" spans="1:70" ht="210">
      <c r="A39" s="15">
        <v>5930112</v>
      </c>
      <c r="B39" s="15" t="s">
        <v>136</v>
      </c>
      <c r="C39" s="15">
        <v>202</v>
      </c>
      <c r="D39" s="18">
        <v>1</v>
      </c>
      <c r="E39" s="16" t="s">
        <v>137</v>
      </c>
      <c r="F39" s="16">
        <v>321712</v>
      </c>
      <c r="G39" s="16" t="s">
        <v>189</v>
      </c>
      <c r="H39" s="19">
        <v>39240</v>
      </c>
      <c r="I39" s="20">
        <v>42893</v>
      </c>
      <c r="J39" s="21">
        <v>840</v>
      </c>
      <c r="K39" s="25">
        <v>32000</v>
      </c>
      <c r="L39" s="26">
        <v>0.15</v>
      </c>
      <c r="M39" s="26">
        <v>0</v>
      </c>
      <c r="N39" s="18" t="s">
        <v>145</v>
      </c>
      <c r="O39" s="27" t="s">
        <v>140</v>
      </c>
      <c r="P39" s="18" t="s">
        <v>141</v>
      </c>
      <c r="Q39" s="18" t="s">
        <v>142</v>
      </c>
      <c r="R39" s="15" t="s">
        <v>143</v>
      </c>
      <c r="S39" s="63">
        <f t="shared" si="2"/>
        <v>1567645.7200000002</v>
      </c>
      <c r="T39" s="63">
        <v>725771.06</v>
      </c>
      <c r="U39" s="63">
        <v>841874.66</v>
      </c>
      <c r="V39" s="63">
        <v>0</v>
      </c>
      <c r="W39" s="64">
        <v>0</v>
      </c>
      <c r="X39" s="65">
        <f t="shared" si="1"/>
        <v>58730.48</v>
      </c>
      <c r="Y39" s="18" t="s">
        <v>221</v>
      </c>
      <c r="Z39" s="18" t="s">
        <v>221</v>
      </c>
      <c r="AA39" s="18"/>
      <c r="AB39" s="18" t="s">
        <v>221</v>
      </c>
      <c r="AC39" s="18" t="s">
        <v>143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9">
        <v>40499</v>
      </c>
      <c r="AT39" s="31">
        <v>3967.85</v>
      </c>
      <c r="AU39" s="15">
        <v>4187</v>
      </c>
      <c r="AV39" s="18">
        <v>3</v>
      </c>
      <c r="AW39" s="33">
        <v>43989</v>
      </c>
      <c r="AX39" s="15" t="s">
        <v>143</v>
      </c>
      <c r="AY39" s="15" t="s">
        <v>143</v>
      </c>
      <c r="AZ39" s="18" t="s">
        <v>221</v>
      </c>
      <c r="BA39" s="27" t="s">
        <v>297</v>
      </c>
      <c r="BB39" s="27" t="s">
        <v>244</v>
      </c>
      <c r="BC39" s="24" t="s">
        <v>280</v>
      </c>
      <c r="BD39" s="27" t="s">
        <v>419</v>
      </c>
      <c r="BE39" s="37">
        <v>327532.24</v>
      </c>
      <c r="BF39" s="37">
        <v>517565.8</v>
      </c>
      <c r="BG39" s="33">
        <v>40147</v>
      </c>
      <c r="BH39" s="33">
        <v>39758</v>
      </c>
      <c r="BI39" s="27" t="s">
        <v>143</v>
      </c>
      <c r="BJ39" s="27" t="s">
        <v>143</v>
      </c>
      <c r="BK39" s="18" t="s">
        <v>221</v>
      </c>
      <c r="BL39" s="18" t="s">
        <v>143</v>
      </c>
      <c r="BM39" s="18" t="s">
        <v>143</v>
      </c>
      <c r="BN39" s="18" t="s">
        <v>143</v>
      </c>
      <c r="BO39" s="18" t="s">
        <v>143</v>
      </c>
      <c r="BP39" s="18" t="s">
        <v>143</v>
      </c>
      <c r="BQ39" s="18" t="s">
        <v>143</v>
      </c>
      <c r="BR39" s="38" t="s">
        <v>357</v>
      </c>
    </row>
    <row r="40" spans="1:70" ht="165">
      <c r="A40" s="15">
        <v>5858354</v>
      </c>
      <c r="B40" s="15" t="s">
        <v>136</v>
      </c>
      <c r="C40" s="15">
        <v>202</v>
      </c>
      <c r="D40" s="18">
        <v>1</v>
      </c>
      <c r="E40" s="16" t="s">
        <v>137</v>
      </c>
      <c r="F40" s="16">
        <v>321712</v>
      </c>
      <c r="G40" s="16" t="s">
        <v>190</v>
      </c>
      <c r="H40" s="19">
        <v>39653</v>
      </c>
      <c r="I40" s="20">
        <v>47323</v>
      </c>
      <c r="J40" s="21">
        <v>980</v>
      </c>
      <c r="K40" s="25">
        <v>700000</v>
      </c>
      <c r="L40" s="26">
        <v>0.15</v>
      </c>
      <c r="M40" s="26">
        <v>0</v>
      </c>
      <c r="N40" s="18" t="s">
        <v>191</v>
      </c>
      <c r="O40" s="27" t="s">
        <v>192</v>
      </c>
      <c r="P40" s="18" t="s">
        <v>141</v>
      </c>
      <c r="Q40" s="18" t="s">
        <v>142</v>
      </c>
      <c r="R40" s="15" t="s">
        <v>143</v>
      </c>
      <c r="S40" s="63">
        <f t="shared" si="2"/>
        <v>1766300.98</v>
      </c>
      <c r="T40" s="63">
        <v>692478.97</v>
      </c>
      <c r="U40" s="63">
        <v>1073822.01</v>
      </c>
      <c r="V40" s="63">
        <v>0</v>
      </c>
      <c r="W40" s="64">
        <v>0</v>
      </c>
      <c r="X40" s="65">
        <f t="shared" si="1"/>
        <v>1766300.98</v>
      </c>
      <c r="Y40" s="18" t="s">
        <v>221</v>
      </c>
      <c r="Z40" s="18" t="s">
        <v>221</v>
      </c>
      <c r="AA40" s="18"/>
      <c r="AB40" s="18" t="s">
        <v>221</v>
      </c>
      <c r="AC40" s="18" t="s">
        <v>143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9">
        <v>40540</v>
      </c>
      <c r="AT40" s="31">
        <v>18000</v>
      </c>
      <c r="AU40" s="15">
        <v>3515</v>
      </c>
      <c r="AV40" s="18">
        <v>4</v>
      </c>
      <c r="AW40" s="33">
        <v>43305</v>
      </c>
      <c r="AX40" s="15" t="s">
        <v>143</v>
      </c>
      <c r="AY40" s="15" t="s">
        <v>143</v>
      </c>
      <c r="AZ40" s="18" t="s">
        <v>221</v>
      </c>
      <c r="BA40" s="27" t="s">
        <v>298</v>
      </c>
      <c r="BB40" s="27" t="s">
        <v>244</v>
      </c>
      <c r="BC40" s="24" t="s">
        <v>299</v>
      </c>
      <c r="BD40" s="27" t="s">
        <v>420</v>
      </c>
      <c r="BE40" s="37">
        <v>940760</v>
      </c>
      <c r="BF40" s="37">
        <v>940760</v>
      </c>
      <c r="BG40" s="33">
        <v>39653</v>
      </c>
      <c r="BH40" s="33">
        <v>40218</v>
      </c>
      <c r="BI40" s="27" t="s">
        <v>143</v>
      </c>
      <c r="BJ40" s="27" t="s">
        <v>143</v>
      </c>
      <c r="BK40" s="18" t="s">
        <v>143</v>
      </c>
      <c r="BL40" s="18" t="s">
        <v>143</v>
      </c>
      <c r="BM40" s="18" t="s">
        <v>143</v>
      </c>
      <c r="BN40" s="18" t="s">
        <v>143</v>
      </c>
      <c r="BO40" s="18" t="s">
        <v>143</v>
      </c>
      <c r="BP40" s="18" t="s">
        <v>143</v>
      </c>
      <c r="BQ40" s="18" t="s">
        <v>143</v>
      </c>
      <c r="BR40" s="38" t="s">
        <v>360</v>
      </c>
    </row>
    <row r="41" spans="1:70" ht="180">
      <c r="A41" s="15">
        <v>5929334</v>
      </c>
      <c r="B41" s="15" t="s">
        <v>136</v>
      </c>
      <c r="C41" s="15">
        <v>202</v>
      </c>
      <c r="D41" s="18">
        <v>1</v>
      </c>
      <c r="E41" s="16" t="s">
        <v>137</v>
      </c>
      <c r="F41" s="16">
        <v>321712</v>
      </c>
      <c r="G41" s="16" t="s">
        <v>193</v>
      </c>
      <c r="H41" s="19">
        <v>38925</v>
      </c>
      <c r="I41" s="20">
        <v>42577</v>
      </c>
      <c r="J41" s="21">
        <v>840</v>
      </c>
      <c r="K41" s="25">
        <v>22000</v>
      </c>
      <c r="L41" s="26">
        <v>0.17</v>
      </c>
      <c r="M41" s="26">
        <v>0</v>
      </c>
      <c r="N41" s="18" t="s">
        <v>145</v>
      </c>
      <c r="O41" s="27" t="s">
        <v>140</v>
      </c>
      <c r="P41" s="18" t="s">
        <v>141</v>
      </c>
      <c r="Q41" s="18" t="s">
        <v>142</v>
      </c>
      <c r="R41" s="15" t="s">
        <v>143</v>
      </c>
      <c r="S41" s="63">
        <f t="shared" si="2"/>
        <v>956485.9</v>
      </c>
      <c r="T41" s="63">
        <v>444024.75</v>
      </c>
      <c r="U41" s="63">
        <v>512461.15</v>
      </c>
      <c r="V41" s="63">
        <v>0</v>
      </c>
      <c r="W41" s="64">
        <v>0</v>
      </c>
      <c r="X41" s="65">
        <f t="shared" si="1"/>
        <v>35833.91</v>
      </c>
      <c r="Y41" s="18" t="s">
        <v>221</v>
      </c>
      <c r="Z41" s="18" t="s">
        <v>221</v>
      </c>
      <c r="AA41" s="18" t="s">
        <v>221</v>
      </c>
      <c r="AB41" s="18" t="s">
        <v>221</v>
      </c>
      <c r="AC41" s="18" t="s">
        <v>143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9">
        <v>39855</v>
      </c>
      <c r="AT41" s="31">
        <v>1859.4</v>
      </c>
      <c r="AU41" s="15">
        <v>4130</v>
      </c>
      <c r="AV41" s="18">
        <v>3</v>
      </c>
      <c r="AW41" s="33">
        <v>40021</v>
      </c>
      <c r="AX41" s="15" t="s">
        <v>143</v>
      </c>
      <c r="AY41" s="15" t="s">
        <v>143</v>
      </c>
      <c r="AZ41" s="18" t="s">
        <v>221</v>
      </c>
      <c r="BA41" s="27" t="s">
        <v>300</v>
      </c>
      <c r="BB41" s="27" t="s">
        <v>244</v>
      </c>
      <c r="BC41" s="24" t="s">
        <v>249</v>
      </c>
      <c r="BD41" s="27" t="s">
        <v>421</v>
      </c>
      <c r="BE41" s="37">
        <v>124118.9</v>
      </c>
      <c r="BF41" s="37">
        <v>196132.44</v>
      </c>
      <c r="BG41" s="33">
        <v>40147</v>
      </c>
      <c r="BH41" s="33">
        <v>39834</v>
      </c>
      <c r="BI41" s="27" t="s">
        <v>143</v>
      </c>
      <c r="BJ41" s="27" t="s">
        <v>143</v>
      </c>
      <c r="BK41" s="18" t="s">
        <v>221</v>
      </c>
      <c r="BL41" s="18" t="s">
        <v>143</v>
      </c>
      <c r="BM41" s="18" t="s">
        <v>221</v>
      </c>
      <c r="BN41" s="18" t="s">
        <v>143</v>
      </c>
      <c r="BO41" s="18" t="s">
        <v>221</v>
      </c>
      <c r="BP41" s="18" t="s">
        <v>221</v>
      </c>
      <c r="BQ41" s="18" t="s">
        <v>143</v>
      </c>
      <c r="BR41" s="38" t="s">
        <v>349</v>
      </c>
    </row>
    <row r="42" spans="1:70" ht="90">
      <c r="A42" s="15">
        <v>5881490</v>
      </c>
      <c r="B42" s="15" t="s">
        <v>136</v>
      </c>
      <c r="C42" s="15">
        <v>204</v>
      </c>
      <c r="D42" s="18">
        <v>1</v>
      </c>
      <c r="E42" s="16" t="s">
        <v>137</v>
      </c>
      <c r="F42" s="16">
        <v>321712</v>
      </c>
      <c r="G42" s="16" t="s">
        <v>194</v>
      </c>
      <c r="H42" s="19">
        <v>39700</v>
      </c>
      <c r="I42" s="20">
        <v>40430</v>
      </c>
      <c r="J42" s="21">
        <v>980</v>
      </c>
      <c r="K42" s="25">
        <v>24763.43</v>
      </c>
      <c r="L42" s="26">
        <v>0.07</v>
      </c>
      <c r="M42" s="26">
        <v>0</v>
      </c>
      <c r="N42" s="27" t="s">
        <v>195</v>
      </c>
      <c r="O42" s="27" t="s">
        <v>196</v>
      </c>
      <c r="P42" s="18" t="s">
        <v>141</v>
      </c>
      <c r="Q42" s="18" t="s">
        <v>142</v>
      </c>
      <c r="R42" s="15" t="s">
        <v>143</v>
      </c>
      <c r="S42" s="63">
        <f t="shared" si="2"/>
        <v>35226.44</v>
      </c>
      <c r="T42" s="63">
        <v>19867.61</v>
      </c>
      <c r="U42" s="63">
        <v>2234.23</v>
      </c>
      <c r="V42" s="63">
        <v>13124.6</v>
      </c>
      <c r="W42" s="64">
        <v>0</v>
      </c>
      <c r="X42" s="65">
        <f t="shared" si="1"/>
        <v>35226.44</v>
      </c>
      <c r="Y42" s="18" t="s">
        <v>143</v>
      </c>
      <c r="Z42" s="18" t="s">
        <v>143</v>
      </c>
      <c r="AA42" s="18"/>
      <c r="AB42" s="18"/>
      <c r="AC42" s="18" t="s">
        <v>143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9">
        <v>39877</v>
      </c>
      <c r="AT42" s="31">
        <v>129.7</v>
      </c>
      <c r="AU42" s="15">
        <v>4109</v>
      </c>
      <c r="AV42" s="18">
        <v>2</v>
      </c>
      <c r="AW42" s="33">
        <v>40751</v>
      </c>
      <c r="AX42" s="15" t="s">
        <v>143</v>
      </c>
      <c r="AY42" s="15" t="s">
        <v>143</v>
      </c>
      <c r="AZ42" s="18" t="s">
        <v>221</v>
      </c>
      <c r="BA42" s="27" t="s">
        <v>301</v>
      </c>
      <c r="BB42" s="27" t="s">
        <v>302</v>
      </c>
      <c r="BC42" s="24" t="s">
        <v>303</v>
      </c>
      <c r="BD42" s="27" t="s">
        <v>304</v>
      </c>
      <c r="BE42" s="37">
        <v>27239.77</v>
      </c>
      <c r="BF42" s="37" t="s">
        <v>305</v>
      </c>
      <c r="BG42" s="33" t="s">
        <v>305</v>
      </c>
      <c r="BH42" s="33" t="s">
        <v>305</v>
      </c>
      <c r="BI42" s="27" t="s">
        <v>143</v>
      </c>
      <c r="BJ42" s="27" t="s">
        <v>143</v>
      </c>
      <c r="BK42" s="18" t="s">
        <v>143</v>
      </c>
      <c r="BL42" s="18" t="s">
        <v>143</v>
      </c>
      <c r="BM42" s="18" t="s">
        <v>143</v>
      </c>
      <c r="BN42" s="18" t="s">
        <v>143</v>
      </c>
      <c r="BO42" s="18" t="s">
        <v>143</v>
      </c>
      <c r="BP42" s="18" t="s">
        <v>143</v>
      </c>
      <c r="BQ42" s="18" t="s">
        <v>143</v>
      </c>
      <c r="BR42" s="38" t="s">
        <v>361</v>
      </c>
    </row>
    <row r="43" spans="1:70" ht="345">
      <c r="A43" s="15">
        <v>5930424</v>
      </c>
      <c r="B43" s="15" t="s">
        <v>136</v>
      </c>
      <c r="C43" s="15">
        <v>202</v>
      </c>
      <c r="D43" s="18">
        <v>1</v>
      </c>
      <c r="E43" s="16" t="s">
        <v>137</v>
      </c>
      <c r="F43" s="16">
        <v>321712</v>
      </c>
      <c r="G43" s="16" t="s">
        <v>197</v>
      </c>
      <c r="H43" s="19">
        <v>39443</v>
      </c>
      <c r="I43" s="20">
        <v>43096</v>
      </c>
      <c r="J43" s="21">
        <v>840</v>
      </c>
      <c r="K43" s="25">
        <v>300000</v>
      </c>
      <c r="L43" s="26">
        <v>0.15</v>
      </c>
      <c r="M43" s="26">
        <v>0</v>
      </c>
      <c r="N43" s="18" t="s">
        <v>145</v>
      </c>
      <c r="O43" s="27" t="s">
        <v>140</v>
      </c>
      <c r="P43" s="18" t="s">
        <v>141</v>
      </c>
      <c r="Q43" s="18" t="s">
        <v>142</v>
      </c>
      <c r="R43" s="15" t="s">
        <v>143</v>
      </c>
      <c r="S43" s="63">
        <f t="shared" si="2"/>
        <v>16577812.47</v>
      </c>
      <c r="T43" s="63">
        <v>7200562.34</v>
      </c>
      <c r="U43" s="63">
        <v>9377250.13</v>
      </c>
      <c r="V43" s="63">
        <v>0</v>
      </c>
      <c r="W43" s="64">
        <v>0</v>
      </c>
      <c r="X43" s="65">
        <f t="shared" si="1"/>
        <v>621073.29</v>
      </c>
      <c r="Y43" s="18" t="s">
        <v>221</v>
      </c>
      <c r="Z43" s="18" t="s">
        <v>221</v>
      </c>
      <c r="AA43" s="18"/>
      <c r="AB43" s="18"/>
      <c r="AC43" s="18" t="s">
        <v>143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9">
        <v>40119</v>
      </c>
      <c r="AT43" s="31">
        <v>19335.07</v>
      </c>
      <c r="AU43" s="15">
        <v>4158</v>
      </c>
      <c r="AV43" s="18">
        <v>3</v>
      </c>
      <c r="AW43" s="33">
        <v>44192</v>
      </c>
      <c r="AX43" s="15" t="s">
        <v>143</v>
      </c>
      <c r="AY43" s="15" t="s">
        <v>143</v>
      </c>
      <c r="AZ43" s="18" t="s">
        <v>221</v>
      </c>
      <c r="BA43" s="27" t="s">
        <v>306</v>
      </c>
      <c r="BB43" s="27" t="s">
        <v>244</v>
      </c>
      <c r="BC43" s="24" t="s">
        <v>307</v>
      </c>
      <c r="BD43" s="27" t="s">
        <v>422</v>
      </c>
      <c r="BE43" s="37">
        <v>3030000</v>
      </c>
      <c r="BF43" s="37">
        <v>11381881.98</v>
      </c>
      <c r="BG43" s="33">
        <v>40147</v>
      </c>
      <c r="BH43" s="33">
        <v>40689</v>
      </c>
      <c r="BI43" s="27" t="s">
        <v>143</v>
      </c>
      <c r="BJ43" s="27" t="s">
        <v>143</v>
      </c>
      <c r="BK43" s="18" t="s">
        <v>143</v>
      </c>
      <c r="BL43" s="18" t="s">
        <v>143</v>
      </c>
      <c r="BM43" s="18" t="s">
        <v>143</v>
      </c>
      <c r="BN43" s="18" t="s">
        <v>143</v>
      </c>
      <c r="BO43" s="18" t="s">
        <v>221</v>
      </c>
      <c r="BP43" s="18" t="s">
        <v>143</v>
      </c>
      <c r="BQ43" s="18" t="s">
        <v>143</v>
      </c>
      <c r="BR43" s="38" t="s">
        <v>362</v>
      </c>
    </row>
    <row r="44" spans="1:70" ht="345">
      <c r="A44" s="15">
        <v>5931102</v>
      </c>
      <c r="B44" s="15" t="s">
        <v>136</v>
      </c>
      <c r="C44" s="15">
        <v>202</v>
      </c>
      <c r="D44" s="18">
        <v>1</v>
      </c>
      <c r="E44" s="16" t="s">
        <v>137</v>
      </c>
      <c r="F44" s="16">
        <v>321712</v>
      </c>
      <c r="G44" s="16" t="s">
        <v>198</v>
      </c>
      <c r="H44" s="19">
        <v>39561</v>
      </c>
      <c r="I44" s="20">
        <v>43096</v>
      </c>
      <c r="J44" s="21">
        <v>840</v>
      </c>
      <c r="K44" s="25">
        <v>300000</v>
      </c>
      <c r="L44" s="26">
        <v>0.15</v>
      </c>
      <c r="M44" s="26">
        <v>0</v>
      </c>
      <c r="N44" s="18" t="s">
        <v>145</v>
      </c>
      <c r="O44" s="27" t="s">
        <v>140</v>
      </c>
      <c r="P44" s="18" t="s">
        <v>141</v>
      </c>
      <c r="Q44" s="18" t="s">
        <v>142</v>
      </c>
      <c r="R44" s="15" t="s">
        <v>143</v>
      </c>
      <c r="S44" s="63">
        <f t="shared" si="2"/>
        <v>17040300.48</v>
      </c>
      <c r="T44" s="63">
        <v>7399530.01</v>
      </c>
      <c r="U44" s="63">
        <v>9640770.47</v>
      </c>
      <c r="V44" s="63">
        <v>0</v>
      </c>
      <c r="W44" s="64">
        <v>0</v>
      </c>
      <c r="X44" s="65">
        <f t="shared" si="1"/>
        <v>638400</v>
      </c>
      <c r="Y44" s="18" t="s">
        <v>221</v>
      </c>
      <c r="Z44" s="18" t="s">
        <v>221</v>
      </c>
      <c r="AA44" s="18"/>
      <c r="AB44" s="18"/>
      <c r="AC44" s="18" t="s">
        <v>143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9">
        <v>40119</v>
      </c>
      <c r="AT44" s="31">
        <v>19335.07</v>
      </c>
      <c r="AU44" s="15">
        <v>4158</v>
      </c>
      <c r="AV44" s="18">
        <v>2</v>
      </c>
      <c r="AW44" s="33">
        <v>44192</v>
      </c>
      <c r="AX44" s="15" t="s">
        <v>143</v>
      </c>
      <c r="AY44" s="15" t="s">
        <v>143</v>
      </c>
      <c r="AZ44" s="18" t="s">
        <v>221</v>
      </c>
      <c r="BA44" s="27" t="s">
        <v>308</v>
      </c>
      <c r="BB44" s="27" t="s">
        <v>244</v>
      </c>
      <c r="BC44" s="24" t="s">
        <v>309</v>
      </c>
      <c r="BD44" s="27" t="s">
        <v>423</v>
      </c>
      <c r="BE44" s="37">
        <v>7202820.05</v>
      </c>
      <c r="BF44" s="37">
        <v>11381881.98</v>
      </c>
      <c r="BG44" s="33">
        <v>40147</v>
      </c>
      <c r="BH44" s="33">
        <v>40689</v>
      </c>
      <c r="BI44" s="27" t="s">
        <v>143</v>
      </c>
      <c r="BJ44" s="27" t="s">
        <v>143</v>
      </c>
      <c r="BK44" s="18" t="s">
        <v>143</v>
      </c>
      <c r="BL44" s="18" t="s">
        <v>143</v>
      </c>
      <c r="BM44" s="18" t="s">
        <v>143</v>
      </c>
      <c r="BN44" s="18" t="s">
        <v>143</v>
      </c>
      <c r="BO44" s="18" t="s">
        <v>143</v>
      </c>
      <c r="BP44" s="18" t="s">
        <v>143</v>
      </c>
      <c r="BQ44" s="18" t="s">
        <v>143</v>
      </c>
      <c r="BR44" s="38" t="s">
        <v>363</v>
      </c>
    </row>
    <row r="45" spans="1:70" ht="180">
      <c r="A45" s="15">
        <v>5930249</v>
      </c>
      <c r="B45" s="15" t="s">
        <v>136</v>
      </c>
      <c r="C45" s="15">
        <v>202</v>
      </c>
      <c r="D45" s="18">
        <v>1</v>
      </c>
      <c r="E45" s="16" t="s">
        <v>137</v>
      </c>
      <c r="F45" s="16">
        <v>321712</v>
      </c>
      <c r="G45" s="16" t="s">
        <v>199</v>
      </c>
      <c r="H45" s="19">
        <v>39477</v>
      </c>
      <c r="I45" s="20">
        <v>43130</v>
      </c>
      <c r="J45" s="21">
        <v>840</v>
      </c>
      <c r="K45" s="25">
        <v>80000</v>
      </c>
      <c r="L45" s="26">
        <v>0.11</v>
      </c>
      <c r="M45" s="26">
        <v>0</v>
      </c>
      <c r="N45" s="18" t="s">
        <v>145</v>
      </c>
      <c r="O45" s="27" t="s">
        <v>200</v>
      </c>
      <c r="P45" s="18" t="s">
        <v>141</v>
      </c>
      <c r="Q45" s="18" t="s">
        <v>143</v>
      </c>
      <c r="R45" s="15" t="s">
        <v>143</v>
      </c>
      <c r="S45" s="63">
        <f t="shared" si="2"/>
        <v>3487212.64</v>
      </c>
      <c r="T45" s="63">
        <v>1912905.59</v>
      </c>
      <c r="U45" s="63">
        <v>1394457.12</v>
      </c>
      <c r="V45" s="63">
        <v>179849.93</v>
      </c>
      <c r="W45" s="64">
        <v>0</v>
      </c>
      <c r="X45" s="65">
        <f t="shared" si="1"/>
        <v>130645.38</v>
      </c>
      <c r="Y45" s="18" t="s">
        <v>221</v>
      </c>
      <c r="Z45" s="18" t="s">
        <v>221</v>
      </c>
      <c r="AA45" s="18"/>
      <c r="AB45" s="18" t="s">
        <v>221</v>
      </c>
      <c r="AC45" s="18" t="s">
        <v>221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9">
        <v>41446</v>
      </c>
      <c r="AT45" s="31">
        <v>3357.06</v>
      </c>
      <c r="AU45" s="15">
        <v>4158</v>
      </c>
      <c r="AV45" s="18">
        <v>4</v>
      </c>
      <c r="AW45" s="33">
        <v>43130</v>
      </c>
      <c r="AX45" s="15" t="s">
        <v>143</v>
      </c>
      <c r="AY45" s="15" t="s">
        <v>143</v>
      </c>
      <c r="AZ45" s="18" t="s">
        <v>221</v>
      </c>
      <c r="BA45" s="27" t="s">
        <v>310</v>
      </c>
      <c r="BB45" s="27" t="s">
        <v>244</v>
      </c>
      <c r="BC45" s="24" t="s">
        <v>251</v>
      </c>
      <c r="BD45" s="27" t="s">
        <v>424</v>
      </c>
      <c r="BE45" s="37">
        <v>475306</v>
      </c>
      <c r="BF45" s="37">
        <v>735722.68</v>
      </c>
      <c r="BG45" s="33">
        <v>42065</v>
      </c>
      <c r="BH45" s="33">
        <v>42951</v>
      </c>
      <c r="BI45" s="27" t="s">
        <v>143</v>
      </c>
      <c r="BJ45" s="27" t="s">
        <v>143</v>
      </c>
      <c r="BK45" s="18" t="s">
        <v>143</v>
      </c>
      <c r="BL45" s="18" t="s">
        <v>143</v>
      </c>
      <c r="BM45" s="18" t="s">
        <v>143</v>
      </c>
      <c r="BN45" s="18" t="s">
        <v>143</v>
      </c>
      <c r="BO45" s="18" t="s">
        <v>143</v>
      </c>
      <c r="BP45" s="18" t="s">
        <v>143</v>
      </c>
      <c r="BQ45" s="18" t="s">
        <v>143</v>
      </c>
      <c r="BR45" s="38"/>
    </row>
    <row r="46" spans="1:70" ht="180">
      <c r="A46" s="15">
        <v>5859317</v>
      </c>
      <c r="B46" s="15" t="s">
        <v>136</v>
      </c>
      <c r="C46" s="15">
        <v>202</v>
      </c>
      <c r="D46" s="18">
        <v>1</v>
      </c>
      <c r="E46" s="16" t="s">
        <v>137</v>
      </c>
      <c r="F46" s="16">
        <v>321712</v>
      </c>
      <c r="G46" s="16" t="s">
        <v>201</v>
      </c>
      <c r="H46" s="19">
        <v>39163</v>
      </c>
      <c r="I46" s="20">
        <v>42816</v>
      </c>
      <c r="J46" s="21">
        <v>840</v>
      </c>
      <c r="K46" s="25">
        <v>190000</v>
      </c>
      <c r="L46" s="26">
        <v>0.15</v>
      </c>
      <c r="M46" s="26">
        <v>0</v>
      </c>
      <c r="N46" s="18" t="s">
        <v>145</v>
      </c>
      <c r="O46" s="27" t="s">
        <v>140</v>
      </c>
      <c r="P46" s="18" t="s">
        <v>141</v>
      </c>
      <c r="Q46" s="18" t="s">
        <v>142</v>
      </c>
      <c r="R46" s="15" t="s">
        <v>143</v>
      </c>
      <c r="S46" s="63">
        <f t="shared" si="2"/>
        <v>5186274.970000001</v>
      </c>
      <c r="T46" s="63">
        <v>4733274.44</v>
      </c>
      <c r="U46" s="63">
        <v>453000.53</v>
      </c>
      <c r="V46" s="63">
        <v>0</v>
      </c>
      <c r="W46" s="64">
        <v>0</v>
      </c>
      <c r="X46" s="65">
        <f t="shared" si="1"/>
        <v>194299.27</v>
      </c>
      <c r="Y46" s="18" t="s">
        <v>221</v>
      </c>
      <c r="Z46" s="18" t="s">
        <v>143</v>
      </c>
      <c r="AA46" s="18" t="s">
        <v>221</v>
      </c>
      <c r="AB46" s="18"/>
      <c r="AC46" s="18" t="s">
        <v>143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9">
        <v>39773</v>
      </c>
      <c r="AT46" s="31">
        <v>5586.92</v>
      </c>
      <c r="AU46" s="15">
        <v>4403</v>
      </c>
      <c r="AV46" s="18">
        <v>3</v>
      </c>
      <c r="AW46" s="33">
        <v>43912</v>
      </c>
      <c r="AX46" s="15" t="s">
        <v>143</v>
      </c>
      <c r="AY46" s="15" t="s">
        <v>143</v>
      </c>
      <c r="AZ46" s="18" t="s">
        <v>221</v>
      </c>
      <c r="BA46" s="27" t="s">
        <v>311</v>
      </c>
      <c r="BB46" s="27" t="s">
        <v>244</v>
      </c>
      <c r="BC46" s="24" t="s">
        <v>312</v>
      </c>
      <c r="BD46" s="27" t="s">
        <v>425</v>
      </c>
      <c r="BE46" s="37">
        <v>1374049.45</v>
      </c>
      <c r="BF46" s="37">
        <v>2171542.31</v>
      </c>
      <c r="BG46" s="33">
        <v>40147</v>
      </c>
      <c r="BH46" s="33">
        <v>40155</v>
      </c>
      <c r="BI46" s="27" t="s">
        <v>143</v>
      </c>
      <c r="BJ46" s="27" t="s">
        <v>143</v>
      </c>
      <c r="BK46" s="18" t="s">
        <v>221</v>
      </c>
      <c r="BL46" s="18" t="s">
        <v>143</v>
      </c>
      <c r="BM46" s="18" t="s">
        <v>143</v>
      </c>
      <c r="BN46" s="18" t="s">
        <v>143</v>
      </c>
      <c r="BO46" s="18" t="s">
        <v>221</v>
      </c>
      <c r="BP46" s="18" t="s">
        <v>143</v>
      </c>
      <c r="BQ46" s="18" t="s">
        <v>143</v>
      </c>
      <c r="BR46" s="38" t="s">
        <v>364</v>
      </c>
    </row>
    <row r="47" spans="1:70" ht="315">
      <c r="A47" s="15">
        <v>5845731</v>
      </c>
      <c r="B47" s="15" t="s">
        <v>136</v>
      </c>
      <c r="C47" s="15">
        <v>202</v>
      </c>
      <c r="D47" s="15">
        <v>1</v>
      </c>
      <c r="E47" s="16" t="s">
        <v>137</v>
      </c>
      <c r="F47" s="16">
        <v>321712</v>
      </c>
      <c r="G47" s="16" t="s">
        <v>202</v>
      </c>
      <c r="H47" s="19">
        <v>39533</v>
      </c>
      <c r="I47" s="20">
        <v>42455</v>
      </c>
      <c r="J47" s="21">
        <v>840</v>
      </c>
      <c r="K47" s="22">
        <v>300000</v>
      </c>
      <c r="L47" s="23">
        <v>0.15</v>
      </c>
      <c r="M47" s="23">
        <v>0</v>
      </c>
      <c r="N47" s="24" t="s">
        <v>145</v>
      </c>
      <c r="O47" s="24" t="s">
        <v>203</v>
      </c>
      <c r="P47" s="15" t="s">
        <v>141</v>
      </c>
      <c r="Q47" s="15" t="s">
        <v>142</v>
      </c>
      <c r="R47" s="15" t="s">
        <v>143</v>
      </c>
      <c r="S47" s="63">
        <f t="shared" si="2"/>
        <v>1930591.8399999999</v>
      </c>
      <c r="T47" s="63">
        <v>1530075.65</v>
      </c>
      <c r="U47" s="63">
        <v>400516.19</v>
      </c>
      <c r="V47" s="63">
        <v>0</v>
      </c>
      <c r="W47" s="64">
        <v>0</v>
      </c>
      <c r="X47" s="65">
        <f t="shared" si="1"/>
        <v>72327.94</v>
      </c>
      <c r="Y47" s="15" t="s">
        <v>221</v>
      </c>
      <c r="Z47" s="15" t="s">
        <v>221</v>
      </c>
      <c r="AA47" s="15" t="s">
        <v>221</v>
      </c>
      <c r="AB47" s="15" t="s">
        <v>143</v>
      </c>
      <c r="AC47" s="15" t="s">
        <v>143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9">
        <v>41824</v>
      </c>
      <c r="AT47" s="30">
        <v>53458.47</v>
      </c>
      <c r="AU47" s="15">
        <v>2150</v>
      </c>
      <c r="AV47" s="15">
        <v>1</v>
      </c>
      <c r="AW47" s="29">
        <v>43550</v>
      </c>
      <c r="AX47" s="15" t="s">
        <v>143</v>
      </c>
      <c r="AY47" s="15" t="s">
        <v>143</v>
      </c>
      <c r="AZ47" s="15" t="s">
        <v>221</v>
      </c>
      <c r="BA47" s="24" t="s">
        <v>313</v>
      </c>
      <c r="BB47" s="24" t="s">
        <v>244</v>
      </c>
      <c r="BC47" s="24" t="s">
        <v>314</v>
      </c>
      <c r="BD47" s="24" t="s">
        <v>426</v>
      </c>
      <c r="BE47" s="35">
        <v>4950050</v>
      </c>
      <c r="BF47" s="35">
        <v>1350817</v>
      </c>
      <c r="BG47" s="29">
        <v>41599</v>
      </c>
      <c r="BH47" s="29">
        <v>41535</v>
      </c>
      <c r="BI47" s="24" t="s">
        <v>143</v>
      </c>
      <c r="BJ47" s="24" t="s">
        <v>143</v>
      </c>
      <c r="BK47" s="15" t="s">
        <v>221</v>
      </c>
      <c r="BL47" s="15" t="s">
        <v>143</v>
      </c>
      <c r="BM47" s="15" t="s">
        <v>143</v>
      </c>
      <c r="BN47" s="15" t="s">
        <v>143</v>
      </c>
      <c r="BO47" s="15" t="s">
        <v>143</v>
      </c>
      <c r="BP47" s="15" t="s">
        <v>221</v>
      </c>
      <c r="BQ47" s="15" t="s">
        <v>143</v>
      </c>
      <c r="BR47" s="34" t="s">
        <v>365</v>
      </c>
    </row>
    <row r="48" spans="1:70" ht="150">
      <c r="A48" s="15">
        <v>5931057</v>
      </c>
      <c r="B48" s="15" t="s">
        <v>136</v>
      </c>
      <c r="C48" s="15">
        <v>202</v>
      </c>
      <c r="D48" s="15">
        <v>1</v>
      </c>
      <c r="E48" s="16" t="s">
        <v>137</v>
      </c>
      <c r="F48" s="16">
        <v>321712</v>
      </c>
      <c r="G48" s="16" t="s">
        <v>204</v>
      </c>
      <c r="H48" s="19">
        <v>39568</v>
      </c>
      <c r="I48" s="20">
        <v>43220</v>
      </c>
      <c r="J48" s="21">
        <v>840</v>
      </c>
      <c r="K48" s="22">
        <v>30000</v>
      </c>
      <c r="L48" s="23">
        <v>0.145</v>
      </c>
      <c r="M48" s="23">
        <v>0</v>
      </c>
      <c r="N48" s="15" t="s">
        <v>145</v>
      </c>
      <c r="O48" s="24" t="s">
        <v>205</v>
      </c>
      <c r="P48" s="15" t="s">
        <v>141</v>
      </c>
      <c r="Q48" s="15" t="s">
        <v>142</v>
      </c>
      <c r="R48" s="15" t="s">
        <v>143</v>
      </c>
      <c r="S48" s="63">
        <f t="shared" si="2"/>
        <v>1408258.85</v>
      </c>
      <c r="T48" s="63">
        <v>685224.54</v>
      </c>
      <c r="U48" s="63">
        <v>723034.31</v>
      </c>
      <c r="V48" s="63">
        <v>0</v>
      </c>
      <c r="W48" s="64">
        <v>0</v>
      </c>
      <c r="X48" s="65">
        <f t="shared" si="1"/>
        <v>52759.19</v>
      </c>
      <c r="Y48" s="15" t="s">
        <v>221</v>
      </c>
      <c r="Z48" s="15" t="s">
        <v>221</v>
      </c>
      <c r="AA48" s="15"/>
      <c r="AB48" s="15" t="s">
        <v>143</v>
      </c>
      <c r="AC48" s="15" t="s">
        <v>143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9">
        <v>40207</v>
      </c>
      <c r="AT48" s="30">
        <v>3941.47</v>
      </c>
      <c r="AU48" s="15">
        <v>3885</v>
      </c>
      <c r="AV48" s="15">
        <v>4</v>
      </c>
      <c r="AW48" s="29">
        <v>44316</v>
      </c>
      <c r="AX48" s="15" t="s">
        <v>143</v>
      </c>
      <c r="AY48" s="15" t="s">
        <v>143</v>
      </c>
      <c r="AZ48" s="15" t="s">
        <v>221</v>
      </c>
      <c r="BA48" s="24" t="s">
        <v>315</v>
      </c>
      <c r="BB48" s="24" t="s">
        <v>244</v>
      </c>
      <c r="BC48" s="24" t="s">
        <v>280</v>
      </c>
      <c r="BD48" s="24" t="s">
        <v>427</v>
      </c>
      <c r="BE48" s="35">
        <v>235286</v>
      </c>
      <c r="BF48" s="35">
        <v>119895</v>
      </c>
      <c r="BG48" s="29">
        <v>41222</v>
      </c>
      <c r="BH48" s="29">
        <v>41222</v>
      </c>
      <c r="BI48" s="24" t="s">
        <v>143</v>
      </c>
      <c r="BJ48" s="24" t="s">
        <v>143</v>
      </c>
      <c r="BK48" s="15" t="s">
        <v>221</v>
      </c>
      <c r="BL48" s="15" t="s">
        <v>143</v>
      </c>
      <c r="BM48" s="15" t="s">
        <v>143</v>
      </c>
      <c r="BN48" s="15" t="s">
        <v>143</v>
      </c>
      <c r="BO48" s="15" t="s">
        <v>143</v>
      </c>
      <c r="BP48" s="15" t="s">
        <v>143</v>
      </c>
      <c r="BQ48" s="15" t="s">
        <v>143</v>
      </c>
      <c r="BR48" s="34" t="s">
        <v>357</v>
      </c>
    </row>
    <row r="49" spans="1:70" ht="120">
      <c r="A49" s="15">
        <v>5813444</v>
      </c>
      <c r="B49" s="15" t="s">
        <v>136</v>
      </c>
      <c r="C49" s="15">
        <v>202</v>
      </c>
      <c r="D49" s="15">
        <v>1</v>
      </c>
      <c r="E49" s="16" t="s">
        <v>137</v>
      </c>
      <c r="F49" s="16">
        <v>321712</v>
      </c>
      <c r="G49" s="16" t="s">
        <v>206</v>
      </c>
      <c r="H49" s="19">
        <v>39435</v>
      </c>
      <c r="I49" s="20">
        <v>43088</v>
      </c>
      <c r="J49" s="21">
        <v>840</v>
      </c>
      <c r="K49" s="22">
        <v>47000</v>
      </c>
      <c r="L49" s="23">
        <v>0.145</v>
      </c>
      <c r="M49" s="23">
        <v>0</v>
      </c>
      <c r="N49" s="15" t="s">
        <v>145</v>
      </c>
      <c r="O49" s="24" t="s">
        <v>140</v>
      </c>
      <c r="P49" s="15" t="s">
        <v>141</v>
      </c>
      <c r="Q49" s="15" t="s">
        <v>142</v>
      </c>
      <c r="R49" s="15" t="s">
        <v>143</v>
      </c>
      <c r="S49" s="63">
        <f t="shared" si="2"/>
        <v>2746241.67</v>
      </c>
      <c r="T49" s="63">
        <v>1153228.49</v>
      </c>
      <c r="U49" s="63">
        <v>1593013.18</v>
      </c>
      <c r="V49" s="63">
        <v>0</v>
      </c>
      <c r="W49" s="64">
        <v>0</v>
      </c>
      <c r="X49" s="65">
        <f t="shared" si="1"/>
        <v>102885.55</v>
      </c>
      <c r="Y49" s="15" t="s">
        <v>221</v>
      </c>
      <c r="Z49" s="15" t="s">
        <v>143</v>
      </c>
      <c r="AA49" s="15" t="s">
        <v>221</v>
      </c>
      <c r="AB49" s="15" t="s">
        <v>221</v>
      </c>
      <c r="AC49" s="15" t="s">
        <v>143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9">
        <v>41011</v>
      </c>
      <c r="AT49" s="30">
        <v>798.5</v>
      </c>
      <c r="AU49" s="15">
        <v>3914</v>
      </c>
      <c r="AV49" s="15">
        <v>4</v>
      </c>
      <c r="AW49" s="29">
        <v>42617</v>
      </c>
      <c r="AX49" s="15" t="s">
        <v>143</v>
      </c>
      <c r="AY49" s="15" t="s">
        <v>143</v>
      </c>
      <c r="AZ49" s="15" t="s">
        <v>221</v>
      </c>
      <c r="BA49" s="24" t="s">
        <v>316</v>
      </c>
      <c r="BB49" s="24" t="s">
        <v>244</v>
      </c>
      <c r="BC49" s="24" t="s">
        <v>249</v>
      </c>
      <c r="BD49" s="24" t="s">
        <v>428</v>
      </c>
      <c r="BE49" s="35">
        <v>462427.44</v>
      </c>
      <c r="BF49" s="35">
        <v>730809.34</v>
      </c>
      <c r="BG49" s="29">
        <v>40147</v>
      </c>
      <c r="BH49" s="29">
        <v>40155</v>
      </c>
      <c r="BI49" s="24" t="s">
        <v>143</v>
      </c>
      <c r="BJ49" s="24" t="s">
        <v>143</v>
      </c>
      <c r="BK49" s="15" t="s">
        <v>143</v>
      </c>
      <c r="BL49" s="15" t="s">
        <v>143</v>
      </c>
      <c r="BM49" s="15" t="s">
        <v>143</v>
      </c>
      <c r="BN49" s="15" t="s">
        <v>143</v>
      </c>
      <c r="BO49" s="15" t="s">
        <v>143</v>
      </c>
      <c r="BP49" s="15" t="s">
        <v>143</v>
      </c>
      <c r="BQ49" s="15" t="s">
        <v>143</v>
      </c>
      <c r="BR49" s="34" t="s">
        <v>366</v>
      </c>
    </row>
    <row r="50" spans="1:70" ht="195">
      <c r="A50" s="15">
        <v>5930786</v>
      </c>
      <c r="B50" s="15" t="s">
        <v>136</v>
      </c>
      <c r="C50" s="15">
        <v>202</v>
      </c>
      <c r="D50" s="15">
        <v>1</v>
      </c>
      <c r="E50" s="16" t="s">
        <v>137</v>
      </c>
      <c r="F50" s="16">
        <v>321712</v>
      </c>
      <c r="G50" s="16" t="s">
        <v>207</v>
      </c>
      <c r="H50" s="19">
        <v>39055</v>
      </c>
      <c r="I50" s="20">
        <v>42706</v>
      </c>
      <c r="J50" s="21">
        <v>840</v>
      </c>
      <c r="K50" s="22">
        <v>20000</v>
      </c>
      <c r="L50" s="23">
        <v>0.15</v>
      </c>
      <c r="M50" s="23">
        <v>0</v>
      </c>
      <c r="N50" s="15" t="s">
        <v>145</v>
      </c>
      <c r="O50" s="24" t="s">
        <v>140</v>
      </c>
      <c r="P50" s="15" t="s">
        <v>141</v>
      </c>
      <c r="Q50" s="15" t="s">
        <v>143</v>
      </c>
      <c r="R50" s="15" t="s">
        <v>143</v>
      </c>
      <c r="S50" s="63">
        <f t="shared" si="2"/>
        <v>356358.75</v>
      </c>
      <c r="T50" s="63">
        <v>269885.63</v>
      </c>
      <c r="U50" s="63">
        <v>86473.12</v>
      </c>
      <c r="V50" s="63">
        <v>0</v>
      </c>
      <c r="W50" s="64">
        <v>0</v>
      </c>
      <c r="X50" s="65">
        <f t="shared" si="1"/>
        <v>13350.67</v>
      </c>
      <c r="Y50" s="15" t="s">
        <v>221</v>
      </c>
      <c r="Z50" s="15" t="s">
        <v>221</v>
      </c>
      <c r="AA50" s="15"/>
      <c r="AB50" s="15" t="s">
        <v>221</v>
      </c>
      <c r="AC50" s="15" t="s">
        <v>143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9">
        <v>41981</v>
      </c>
      <c r="AT50" s="30">
        <v>1552.57</v>
      </c>
      <c r="AU50" s="15">
        <v>2088</v>
      </c>
      <c r="AV50" s="15">
        <v>4</v>
      </c>
      <c r="AW50" s="29">
        <v>44226</v>
      </c>
      <c r="AX50" s="15" t="s">
        <v>143</v>
      </c>
      <c r="AY50" s="15" t="s">
        <v>143</v>
      </c>
      <c r="AZ50" s="15" t="s">
        <v>221</v>
      </c>
      <c r="BA50" s="24" t="s">
        <v>317</v>
      </c>
      <c r="BB50" s="24" t="s">
        <v>244</v>
      </c>
      <c r="BC50" s="24" t="s">
        <v>280</v>
      </c>
      <c r="BD50" s="24" t="s">
        <v>429</v>
      </c>
      <c r="BE50" s="35">
        <v>178221</v>
      </c>
      <c r="BF50" s="35">
        <v>281656.26</v>
      </c>
      <c r="BG50" s="29">
        <v>40147</v>
      </c>
      <c r="BH50" s="29">
        <v>42955</v>
      </c>
      <c r="BI50" s="24" t="s">
        <v>143</v>
      </c>
      <c r="BJ50" s="24" t="s">
        <v>143</v>
      </c>
      <c r="BK50" s="15" t="s">
        <v>143</v>
      </c>
      <c r="BL50" s="15" t="s">
        <v>143</v>
      </c>
      <c r="BM50" s="15" t="s">
        <v>143</v>
      </c>
      <c r="BN50" s="15" t="s">
        <v>143</v>
      </c>
      <c r="BO50" s="15" t="s">
        <v>143</v>
      </c>
      <c r="BP50" s="15" t="s">
        <v>143</v>
      </c>
      <c r="BQ50" s="15" t="s">
        <v>143</v>
      </c>
      <c r="BR50" s="34"/>
    </row>
    <row r="51" spans="1:70" ht="165">
      <c r="A51" s="15">
        <v>5930666</v>
      </c>
      <c r="B51" s="15" t="s">
        <v>136</v>
      </c>
      <c r="C51" s="15">
        <v>202</v>
      </c>
      <c r="D51" s="15">
        <v>1</v>
      </c>
      <c r="E51" s="16" t="s">
        <v>137</v>
      </c>
      <c r="F51" s="16">
        <v>321712</v>
      </c>
      <c r="G51" s="16" t="s">
        <v>208</v>
      </c>
      <c r="H51" s="19">
        <v>39647</v>
      </c>
      <c r="I51" s="20">
        <v>41473</v>
      </c>
      <c r="J51" s="21">
        <v>980</v>
      </c>
      <c r="K51" s="22">
        <v>50000</v>
      </c>
      <c r="L51" s="23">
        <v>0.21</v>
      </c>
      <c r="M51" s="23">
        <v>0</v>
      </c>
      <c r="N51" s="15" t="s">
        <v>145</v>
      </c>
      <c r="O51" s="24" t="s">
        <v>140</v>
      </c>
      <c r="P51" s="15" t="s">
        <v>141</v>
      </c>
      <c r="Q51" s="15" t="s">
        <v>143</v>
      </c>
      <c r="R51" s="15" t="s">
        <v>143</v>
      </c>
      <c r="S51" s="63">
        <f t="shared" si="2"/>
        <v>86766.98999999999</v>
      </c>
      <c r="T51" s="63">
        <v>45560.78</v>
      </c>
      <c r="U51" s="63">
        <v>41206.21</v>
      </c>
      <c r="V51" s="63">
        <v>0</v>
      </c>
      <c r="W51" s="64">
        <v>0</v>
      </c>
      <c r="X51" s="65">
        <f t="shared" si="1"/>
        <v>86766.99</v>
      </c>
      <c r="Y51" s="15" t="s">
        <v>221</v>
      </c>
      <c r="Z51" s="15" t="s">
        <v>221</v>
      </c>
      <c r="AA51" s="15" t="s">
        <v>221</v>
      </c>
      <c r="AB51" s="15"/>
      <c r="AC51" s="15" t="s">
        <v>143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9">
        <v>42822</v>
      </c>
      <c r="AT51" s="30">
        <v>1569.21</v>
      </c>
      <c r="AU51" s="15">
        <v>4097</v>
      </c>
      <c r="AV51" s="15">
        <v>3</v>
      </c>
      <c r="AW51" s="29">
        <v>44395</v>
      </c>
      <c r="AX51" s="15" t="s">
        <v>143</v>
      </c>
      <c r="AY51" s="15" t="s">
        <v>143</v>
      </c>
      <c r="AZ51" s="15" t="s">
        <v>221</v>
      </c>
      <c r="BA51" s="24" t="s">
        <v>318</v>
      </c>
      <c r="BB51" s="24" t="s">
        <v>244</v>
      </c>
      <c r="BC51" s="24" t="s">
        <v>245</v>
      </c>
      <c r="BD51" s="24" t="s">
        <v>430</v>
      </c>
      <c r="BE51" s="35">
        <v>62500</v>
      </c>
      <c r="BF51" s="35">
        <v>48757.3</v>
      </c>
      <c r="BG51" s="29">
        <v>41359</v>
      </c>
      <c r="BH51" s="29">
        <v>41241</v>
      </c>
      <c r="BI51" s="24" t="s">
        <v>143</v>
      </c>
      <c r="BJ51" s="24" t="s">
        <v>143</v>
      </c>
      <c r="BK51" s="15" t="s">
        <v>221</v>
      </c>
      <c r="BL51" s="15" t="s">
        <v>143</v>
      </c>
      <c r="BM51" s="15" t="s">
        <v>143</v>
      </c>
      <c r="BN51" s="15" t="s">
        <v>143</v>
      </c>
      <c r="BO51" s="15" t="s">
        <v>143</v>
      </c>
      <c r="BP51" s="15" t="s">
        <v>143</v>
      </c>
      <c r="BQ51" s="15" t="s">
        <v>143</v>
      </c>
      <c r="BR51" s="34" t="s">
        <v>367</v>
      </c>
    </row>
    <row r="52" spans="1:70" ht="240">
      <c r="A52" s="15">
        <v>5930800</v>
      </c>
      <c r="B52" s="15" t="s">
        <v>136</v>
      </c>
      <c r="C52" s="15">
        <v>202</v>
      </c>
      <c r="D52" s="15">
        <v>1</v>
      </c>
      <c r="E52" s="16" t="s">
        <v>137</v>
      </c>
      <c r="F52" s="16">
        <v>321712</v>
      </c>
      <c r="G52" s="16" t="s">
        <v>209</v>
      </c>
      <c r="H52" s="19">
        <v>39542</v>
      </c>
      <c r="I52" s="20">
        <v>45020</v>
      </c>
      <c r="J52" s="21">
        <v>840</v>
      </c>
      <c r="K52" s="22">
        <v>100000</v>
      </c>
      <c r="L52" s="23">
        <v>0.15</v>
      </c>
      <c r="M52" s="23">
        <v>0</v>
      </c>
      <c r="N52" s="15" t="s">
        <v>145</v>
      </c>
      <c r="O52" s="24" t="s">
        <v>140</v>
      </c>
      <c r="P52" s="15" t="s">
        <v>141</v>
      </c>
      <c r="Q52" s="15" t="s">
        <v>142</v>
      </c>
      <c r="R52" s="15" t="s">
        <v>143</v>
      </c>
      <c r="S52" s="63">
        <f t="shared" si="2"/>
        <v>6682408.279999999</v>
      </c>
      <c r="T52" s="63">
        <v>2520806.56</v>
      </c>
      <c r="U52" s="63">
        <v>4161601.7199999997</v>
      </c>
      <c r="V52" s="63">
        <v>0</v>
      </c>
      <c r="W52" s="64">
        <v>0</v>
      </c>
      <c r="X52" s="65">
        <f t="shared" si="1"/>
        <v>250350.6</v>
      </c>
      <c r="Y52" s="15" t="s">
        <v>221</v>
      </c>
      <c r="Z52" s="15" t="s">
        <v>221</v>
      </c>
      <c r="AA52" s="15" t="s">
        <v>221</v>
      </c>
      <c r="AB52" s="15" t="s">
        <v>143</v>
      </c>
      <c r="AC52" s="15" t="s">
        <v>143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9">
        <v>39980</v>
      </c>
      <c r="AT52" s="30">
        <v>24356.48</v>
      </c>
      <c r="AU52" s="15">
        <v>4130</v>
      </c>
      <c r="AV52" s="15">
        <v>3</v>
      </c>
      <c r="AW52" s="29">
        <v>46116</v>
      </c>
      <c r="AX52" s="15" t="s">
        <v>143</v>
      </c>
      <c r="AY52" s="15" t="s">
        <v>143</v>
      </c>
      <c r="AZ52" s="15" t="s">
        <v>221</v>
      </c>
      <c r="BA52" s="24" t="s">
        <v>319</v>
      </c>
      <c r="BB52" s="24" t="s">
        <v>244</v>
      </c>
      <c r="BC52" s="24" t="s">
        <v>320</v>
      </c>
      <c r="BD52" s="24" t="s">
        <v>431</v>
      </c>
      <c r="BE52" s="35">
        <v>722150</v>
      </c>
      <c r="BF52" s="35">
        <v>1141140</v>
      </c>
      <c r="BG52" s="29">
        <v>40147</v>
      </c>
      <c r="BH52" s="29">
        <v>39975</v>
      </c>
      <c r="BI52" s="24" t="s">
        <v>143</v>
      </c>
      <c r="BJ52" s="24" t="s">
        <v>143</v>
      </c>
      <c r="BK52" s="15" t="s">
        <v>143</v>
      </c>
      <c r="BL52" s="15" t="s">
        <v>143</v>
      </c>
      <c r="BM52" s="15" t="s">
        <v>143</v>
      </c>
      <c r="BN52" s="15" t="s">
        <v>143</v>
      </c>
      <c r="BO52" s="15" t="s">
        <v>221</v>
      </c>
      <c r="BP52" s="15" t="s">
        <v>143</v>
      </c>
      <c r="BQ52" s="15" t="s">
        <v>143</v>
      </c>
      <c r="BR52" s="34" t="s">
        <v>368</v>
      </c>
    </row>
    <row r="53" spans="1:70" ht="120">
      <c r="A53" s="15">
        <v>5930437</v>
      </c>
      <c r="B53" s="15" t="s">
        <v>136</v>
      </c>
      <c r="C53" s="15">
        <v>201</v>
      </c>
      <c r="D53" s="15">
        <v>1</v>
      </c>
      <c r="E53" s="16" t="s">
        <v>137</v>
      </c>
      <c r="F53" s="16">
        <v>321712</v>
      </c>
      <c r="G53" s="16" t="s">
        <v>210</v>
      </c>
      <c r="H53" s="19">
        <v>39157</v>
      </c>
      <c r="I53" s="20">
        <v>41713</v>
      </c>
      <c r="J53" s="21">
        <v>840</v>
      </c>
      <c r="K53" s="22">
        <v>19544.55</v>
      </c>
      <c r="L53" s="23">
        <v>0.145</v>
      </c>
      <c r="M53" s="23">
        <v>0</v>
      </c>
      <c r="N53" s="24" t="s">
        <v>139</v>
      </c>
      <c r="O53" s="24" t="s">
        <v>211</v>
      </c>
      <c r="P53" s="15" t="s">
        <v>141</v>
      </c>
      <c r="Q53" s="15" t="s">
        <v>142</v>
      </c>
      <c r="R53" s="15" t="s">
        <v>143</v>
      </c>
      <c r="S53" s="63">
        <f t="shared" si="2"/>
        <v>445883.06000000006</v>
      </c>
      <c r="T53" s="63">
        <v>285334.28</v>
      </c>
      <c r="U53" s="63">
        <v>160548.78</v>
      </c>
      <c r="V53" s="63">
        <v>0</v>
      </c>
      <c r="W53" s="64">
        <v>0</v>
      </c>
      <c r="X53" s="65">
        <f t="shared" si="1"/>
        <v>16704.62</v>
      </c>
      <c r="Y53" s="15" t="s">
        <v>221</v>
      </c>
      <c r="Z53" s="15" t="s">
        <v>221</v>
      </c>
      <c r="AA53" s="15" t="s">
        <v>221</v>
      </c>
      <c r="AB53" s="15" t="s">
        <v>221</v>
      </c>
      <c r="AC53" s="15" t="s">
        <v>143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9">
        <v>40312</v>
      </c>
      <c r="AT53" s="30">
        <v>10644.48</v>
      </c>
      <c r="AU53" s="15">
        <v>3673</v>
      </c>
      <c r="AV53" s="15">
        <v>3</v>
      </c>
      <c r="AW53" s="29">
        <v>42809</v>
      </c>
      <c r="AX53" s="15" t="s">
        <v>143</v>
      </c>
      <c r="AY53" s="15" t="s">
        <v>143</v>
      </c>
      <c r="AZ53" s="15" t="s">
        <v>221</v>
      </c>
      <c r="BA53" s="24" t="s">
        <v>321</v>
      </c>
      <c r="BB53" s="24" t="s">
        <v>253</v>
      </c>
      <c r="BC53" s="24" t="s">
        <v>322</v>
      </c>
      <c r="BD53" s="24" t="s">
        <v>432</v>
      </c>
      <c r="BE53" s="35">
        <v>98700</v>
      </c>
      <c r="BF53" s="35">
        <v>95395</v>
      </c>
      <c r="BG53" s="29">
        <v>40452</v>
      </c>
      <c r="BH53" s="29">
        <v>39834</v>
      </c>
      <c r="BI53" s="24" t="s">
        <v>143</v>
      </c>
      <c r="BJ53" s="24" t="s">
        <v>143</v>
      </c>
      <c r="BK53" s="15" t="s">
        <v>221</v>
      </c>
      <c r="BL53" s="15" t="s">
        <v>143</v>
      </c>
      <c r="BM53" s="15" t="s">
        <v>143</v>
      </c>
      <c r="BN53" s="15" t="s">
        <v>143</v>
      </c>
      <c r="BO53" s="15" t="s">
        <v>143</v>
      </c>
      <c r="BP53" s="15" t="s">
        <v>143</v>
      </c>
      <c r="BQ53" s="15" t="s">
        <v>143</v>
      </c>
      <c r="BR53" s="34" t="s">
        <v>369</v>
      </c>
    </row>
    <row r="54" spans="1:70" ht="409.5">
      <c r="A54" s="15">
        <v>5930916</v>
      </c>
      <c r="B54" s="15" t="s">
        <v>136</v>
      </c>
      <c r="C54" s="15">
        <v>202</v>
      </c>
      <c r="D54" s="15">
        <v>1</v>
      </c>
      <c r="E54" s="16" t="s">
        <v>137</v>
      </c>
      <c r="F54" s="16">
        <v>321712</v>
      </c>
      <c r="G54" s="16" t="s">
        <v>212</v>
      </c>
      <c r="H54" s="19">
        <v>39545</v>
      </c>
      <c r="I54" s="20">
        <v>43197</v>
      </c>
      <c r="J54" s="21">
        <v>840</v>
      </c>
      <c r="K54" s="22">
        <v>300000</v>
      </c>
      <c r="L54" s="23">
        <v>0.15</v>
      </c>
      <c r="M54" s="23">
        <v>0</v>
      </c>
      <c r="N54" s="15" t="s">
        <v>145</v>
      </c>
      <c r="O54" s="24" t="s">
        <v>140</v>
      </c>
      <c r="P54" s="15" t="s">
        <v>141</v>
      </c>
      <c r="Q54" s="15" t="s">
        <v>142</v>
      </c>
      <c r="R54" s="15" t="s">
        <v>143</v>
      </c>
      <c r="S54" s="63">
        <f t="shared" si="2"/>
        <v>18209922.52</v>
      </c>
      <c r="T54" s="63">
        <v>7540546.5</v>
      </c>
      <c r="U54" s="63">
        <v>10669376.02</v>
      </c>
      <c r="V54" s="63">
        <v>0</v>
      </c>
      <c r="W54" s="64">
        <v>0</v>
      </c>
      <c r="X54" s="65">
        <f t="shared" si="1"/>
        <v>682218.87</v>
      </c>
      <c r="Y54" s="15" t="s">
        <v>221</v>
      </c>
      <c r="Z54" s="15" t="s">
        <v>221</v>
      </c>
      <c r="AA54" s="15" t="s">
        <v>221</v>
      </c>
      <c r="AB54" s="15" t="s">
        <v>143</v>
      </c>
      <c r="AC54" s="15" t="s">
        <v>143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9">
        <v>40694</v>
      </c>
      <c r="AT54" s="30">
        <v>352.54</v>
      </c>
      <c r="AU54" s="15">
        <v>4220</v>
      </c>
      <c r="AV54" s="15">
        <v>4</v>
      </c>
      <c r="AW54" s="29">
        <v>44293</v>
      </c>
      <c r="AX54" s="15" t="s">
        <v>143</v>
      </c>
      <c r="AY54" s="15" t="s">
        <v>143</v>
      </c>
      <c r="AZ54" s="15" t="s">
        <v>221</v>
      </c>
      <c r="BA54" s="24" t="s">
        <v>323</v>
      </c>
      <c r="BB54" s="24" t="s">
        <v>244</v>
      </c>
      <c r="BC54" s="24" t="s">
        <v>324</v>
      </c>
      <c r="BD54" s="24" t="s">
        <v>433</v>
      </c>
      <c r="BE54" s="35">
        <v>2171500</v>
      </c>
      <c r="BF54" s="35">
        <v>2134053.62</v>
      </c>
      <c r="BG54" s="36" t="s">
        <v>325</v>
      </c>
      <c r="BH54" s="36" t="s">
        <v>326</v>
      </c>
      <c r="BI54" s="24" t="s">
        <v>143</v>
      </c>
      <c r="BJ54" s="24" t="s">
        <v>143</v>
      </c>
      <c r="BK54" s="15" t="s">
        <v>143</v>
      </c>
      <c r="BL54" s="15" t="s">
        <v>143</v>
      </c>
      <c r="BM54" s="15" t="s">
        <v>143</v>
      </c>
      <c r="BN54" s="15" t="s">
        <v>143</v>
      </c>
      <c r="BO54" s="15" t="s">
        <v>221</v>
      </c>
      <c r="BP54" s="15" t="s">
        <v>143</v>
      </c>
      <c r="BQ54" s="15" t="s">
        <v>143</v>
      </c>
      <c r="BR54" s="34" t="s">
        <v>370</v>
      </c>
    </row>
    <row r="55" spans="1:70" ht="285">
      <c r="A55" s="15">
        <v>5930151</v>
      </c>
      <c r="B55" s="15" t="s">
        <v>136</v>
      </c>
      <c r="C55" s="15">
        <v>202</v>
      </c>
      <c r="D55" s="15">
        <v>1</v>
      </c>
      <c r="E55" s="16" t="s">
        <v>137</v>
      </c>
      <c r="F55" s="16">
        <v>321712</v>
      </c>
      <c r="G55" s="16" t="s">
        <v>213</v>
      </c>
      <c r="H55" s="19">
        <v>39245</v>
      </c>
      <c r="I55" s="20">
        <v>42898</v>
      </c>
      <c r="J55" s="21">
        <v>840</v>
      </c>
      <c r="K55" s="22">
        <v>150000</v>
      </c>
      <c r="L55" s="23">
        <v>0.15</v>
      </c>
      <c r="M55" s="23">
        <v>0</v>
      </c>
      <c r="N55" s="15" t="s">
        <v>145</v>
      </c>
      <c r="O55" s="24" t="s">
        <v>214</v>
      </c>
      <c r="P55" s="15" t="s">
        <v>141</v>
      </c>
      <c r="Q55" s="15" t="s">
        <v>142</v>
      </c>
      <c r="R55" s="15" t="s">
        <v>143</v>
      </c>
      <c r="S55" s="63">
        <f t="shared" si="2"/>
        <v>4797303.96</v>
      </c>
      <c r="T55" s="63">
        <v>4003830</v>
      </c>
      <c r="U55" s="63">
        <v>793473.96</v>
      </c>
      <c r="V55" s="63">
        <v>0</v>
      </c>
      <c r="W55" s="64">
        <v>0</v>
      </c>
      <c r="X55" s="65">
        <f t="shared" si="1"/>
        <v>179726.81</v>
      </c>
      <c r="Y55" s="15" t="s">
        <v>221</v>
      </c>
      <c r="Z55" s="15" t="s">
        <v>143</v>
      </c>
      <c r="AA55" s="15"/>
      <c r="AB55" s="15" t="s">
        <v>143</v>
      </c>
      <c r="AC55" s="15" t="s">
        <v>143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9"/>
      <c r="AT55" s="30"/>
      <c r="AU55" s="15">
        <v>4413</v>
      </c>
      <c r="AV55" s="15">
        <v>3</v>
      </c>
      <c r="AW55" s="29">
        <v>43994</v>
      </c>
      <c r="AX55" s="15" t="s">
        <v>143</v>
      </c>
      <c r="AY55" s="15" t="s">
        <v>143</v>
      </c>
      <c r="AZ55" s="15" t="s">
        <v>221</v>
      </c>
      <c r="BA55" s="24" t="s">
        <v>327</v>
      </c>
      <c r="BB55" s="24" t="s">
        <v>244</v>
      </c>
      <c r="BC55" s="24" t="s">
        <v>286</v>
      </c>
      <c r="BD55" s="24" t="s">
        <v>434</v>
      </c>
      <c r="BE55" s="35">
        <v>893850</v>
      </c>
      <c r="BF55" s="35">
        <v>1820150.38</v>
      </c>
      <c r="BG55" s="29">
        <v>40179</v>
      </c>
      <c r="BH55" s="29">
        <v>40155</v>
      </c>
      <c r="BI55" s="24" t="s">
        <v>143</v>
      </c>
      <c r="BJ55" s="24" t="s">
        <v>143</v>
      </c>
      <c r="BK55" s="15" t="s">
        <v>221</v>
      </c>
      <c r="BL55" s="15" t="s">
        <v>143</v>
      </c>
      <c r="BM55" s="15" t="s">
        <v>143</v>
      </c>
      <c r="BN55" s="15" t="s">
        <v>143</v>
      </c>
      <c r="BO55" s="15" t="s">
        <v>143</v>
      </c>
      <c r="BP55" s="15" t="s">
        <v>143</v>
      </c>
      <c r="BQ55" s="15" t="s">
        <v>143</v>
      </c>
      <c r="BR55" s="34" t="s">
        <v>371</v>
      </c>
    </row>
    <row r="56" spans="1:70" ht="300">
      <c r="A56" s="15">
        <v>5929569</v>
      </c>
      <c r="B56" s="15" t="s">
        <v>136</v>
      </c>
      <c r="C56" s="15">
        <v>202</v>
      </c>
      <c r="D56" s="15">
        <v>1</v>
      </c>
      <c r="E56" s="16" t="s">
        <v>137</v>
      </c>
      <c r="F56" s="16">
        <v>321712</v>
      </c>
      <c r="G56" s="16" t="s">
        <v>215</v>
      </c>
      <c r="H56" s="19">
        <v>39541</v>
      </c>
      <c r="I56" s="20">
        <v>47211</v>
      </c>
      <c r="J56" s="21">
        <v>840</v>
      </c>
      <c r="K56" s="22">
        <v>70000</v>
      </c>
      <c r="L56" s="23">
        <v>0.12</v>
      </c>
      <c r="M56" s="23">
        <v>0.002</v>
      </c>
      <c r="N56" s="15" t="s">
        <v>145</v>
      </c>
      <c r="O56" s="24" t="s">
        <v>216</v>
      </c>
      <c r="P56" s="15" t="s">
        <v>141</v>
      </c>
      <c r="Q56" s="15" t="s">
        <v>142</v>
      </c>
      <c r="R56" s="15" t="s">
        <v>143</v>
      </c>
      <c r="S56" s="63">
        <f t="shared" si="2"/>
        <v>2244231.94</v>
      </c>
      <c r="T56" s="63">
        <v>1846192.71</v>
      </c>
      <c r="U56" s="63">
        <v>376704.88</v>
      </c>
      <c r="V56" s="63">
        <v>21334.35</v>
      </c>
      <c r="W56" s="64">
        <v>0</v>
      </c>
      <c r="X56" s="65">
        <f t="shared" si="1"/>
        <v>84078.19</v>
      </c>
      <c r="Y56" s="15" t="s">
        <v>221</v>
      </c>
      <c r="Z56" s="15" t="s">
        <v>143</v>
      </c>
      <c r="AA56" s="15"/>
      <c r="AB56" s="15" t="s">
        <v>143</v>
      </c>
      <c r="AC56" s="15" t="s">
        <v>143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9">
        <v>39647</v>
      </c>
      <c r="AT56" s="30">
        <v>6689.540000000001</v>
      </c>
      <c r="AU56" s="15">
        <v>4341</v>
      </c>
      <c r="AV56" s="15">
        <v>4</v>
      </c>
      <c r="AW56" s="29">
        <v>43193</v>
      </c>
      <c r="AX56" s="15" t="s">
        <v>143</v>
      </c>
      <c r="AY56" s="15" t="s">
        <v>143</v>
      </c>
      <c r="AZ56" s="15" t="s">
        <v>221</v>
      </c>
      <c r="BA56" s="24" t="s">
        <v>328</v>
      </c>
      <c r="BB56" s="24" t="s">
        <v>244</v>
      </c>
      <c r="BC56" s="24" t="s">
        <v>329</v>
      </c>
      <c r="BD56" s="24" t="s">
        <v>435</v>
      </c>
      <c r="BE56" s="35">
        <v>593375</v>
      </c>
      <c r="BF56" s="35">
        <v>546597.52</v>
      </c>
      <c r="BG56" s="29">
        <v>40179</v>
      </c>
      <c r="BH56" s="29">
        <v>40782</v>
      </c>
      <c r="BI56" s="24" t="s">
        <v>143</v>
      </c>
      <c r="BJ56" s="24" t="s">
        <v>143</v>
      </c>
      <c r="BK56" s="15" t="s">
        <v>143</v>
      </c>
      <c r="BL56" s="15" t="s">
        <v>143</v>
      </c>
      <c r="BM56" s="15" t="s">
        <v>143</v>
      </c>
      <c r="BN56" s="15" t="s">
        <v>143</v>
      </c>
      <c r="BO56" s="15" t="s">
        <v>143</v>
      </c>
      <c r="BP56" s="15" t="s">
        <v>143</v>
      </c>
      <c r="BQ56" s="15" t="s">
        <v>143</v>
      </c>
      <c r="BR56" s="34" t="s">
        <v>372</v>
      </c>
    </row>
    <row r="57" spans="1:70" ht="409.5">
      <c r="A57" s="15">
        <v>5786222</v>
      </c>
      <c r="B57" s="15" t="s">
        <v>136</v>
      </c>
      <c r="C57" s="15">
        <v>202</v>
      </c>
      <c r="D57" s="15">
        <v>1</v>
      </c>
      <c r="E57" s="16" t="s">
        <v>137</v>
      </c>
      <c r="F57" s="16">
        <v>321712</v>
      </c>
      <c r="G57" s="16" t="s">
        <v>217</v>
      </c>
      <c r="H57" s="19">
        <v>39532</v>
      </c>
      <c r="I57" s="20">
        <v>40627</v>
      </c>
      <c r="J57" s="21">
        <v>978</v>
      </c>
      <c r="K57" s="22">
        <v>640000</v>
      </c>
      <c r="L57" s="23">
        <v>0.15</v>
      </c>
      <c r="M57" s="23">
        <v>0</v>
      </c>
      <c r="N57" s="15" t="s">
        <v>145</v>
      </c>
      <c r="O57" s="24" t="s">
        <v>140</v>
      </c>
      <c r="P57" s="15" t="s">
        <v>141</v>
      </c>
      <c r="Q57" s="15" t="s">
        <v>142</v>
      </c>
      <c r="R57" s="15" t="s">
        <v>143</v>
      </c>
      <c r="S57" s="63">
        <f t="shared" si="2"/>
        <v>26062085.08</v>
      </c>
      <c r="T57" s="63">
        <v>19168000</v>
      </c>
      <c r="U57" s="63">
        <v>6894085.08</v>
      </c>
      <c r="V57" s="63">
        <v>0</v>
      </c>
      <c r="W57" s="64">
        <v>0</v>
      </c>
      <c r="X57" s="65">
        <f t="shared" si="1"/>
        <v>870186.48</v>
      </c>
      <c r="Y57" s="15" t="s">
        <v>221</v>
      </c>
      <c r="Z57" s="15" t="s">
        <v>221</v>
      </c>
      <c r="AA57" s="15"/>
      <c r="AB57" s="15" t="s">
        <v>143</v>
      </c>
      <c r="AC57" s="15" t="s">
        <v>143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9">
        <v>40872</v>
      </c>
      <c r="AT57" s="30">
        <v>504.74</v>
      </c>
      <c r="AU57" s="15">
        <v>4220</v>
      </c>
      <c r="AV57" s="15">
        <v>3</v>
      </c>
      <c r="AW57" s="29">
        <v>41723</v>
      </c>
      <c r="AX57" s="15" t="s">
        <v>143</v>
      </c>
      <c r="AY57" s="15" t="s">
        <v>143</v>
      </c>
      <c r="AZ57" s="15" t="s">
        <v>221</v>
      </c>
      <c r="BA57" s="24" t="s">
        <v>330</v>
      </c>
      <c r="BB57" s="24" t="s">
        <v>244</v>
      </c>
      <c r="BC57" s="24" t="s">
        <v>266</v>
      </c>
      <c r="BD57" s="24" t="s">
        <v>436</v>
      </c>
      <c r="BE57" s="35">
        <v>7086291</v>
      </c>
      <c r="BF57" s="35">
        <v>6289162.33420872</v>
      </c>
      <c r="BG57" s="29">
        <v>40570</v>
      </c>
      <c r="BH57" s="29">
        <v>41220</v>
      </c>
      <c r="BI57" s="24" t="s">
        <v>143</v>
      </c>
      <c r="BJ57" s="24" t="s">
        <v>143</v>
      </c>
      <c r="BK57" s="15" t="s">
        <v>143</v>
      </c>
      <c r="BL57" s="15" t="s">
        <v>143</v>
      </c>
      <c r="BM57" s="15" t="s">
        <v>221</v>
      </c>
      <c r="BN57" s="15" t="s">
        <v>221</v>
      </c>
      <c r="BO57" s="15" t="s">
        <v>221</v>
      </c>
      <c r="BP57" s="15" t="s">
        <v>143</v>
      </c>
      <c r="BQ57" s="15" t="s">
        <v>143</v>
      </c>
      <c r="BR57" s="34" t="s">
        <v>373</v>
      </c>
    </row>
    <row r="58" spans="1:70" ht="165">
      <c r="A58" s="15">
        <v>5931031</v>
      </c>
      <c r="B58" s="15" t="s">
        <v>136</v>
      </c>
      <c r="C58" s="15">
        <v>202</v>
      </c>
      <c r="D58" s="15">
        <v>1</v>
      </c>
      <c r="E58" s="16" t="s">
        <v>137</v>
      </c>
      <c r="F58" s="16">
        <v>321712</v>
      </c>
      <c r="G58" s="16" t="s">
        <v>218</v>
      </c>
      <c r="H58" s="19">
        <v>39553</v>
      </c>
      <c r="I58" s="20">
        <v>40648</v>
      </c>
      <c r="J58" s="21">
        <v>840</v>
      </c>
      <c r="K58" s="22">
        <v>230000</v>
      </c>
      <c r="L58" s="23">
        <v>0.15</v>
      </c>
      <c r="M58" s="23">
        <v>0</v>
      </c>
      <c r="N58" s="24" t="s">
        <v>139</v>
      </c>
      <c r="O58" s="24" t="s">
        <v>140</v>
      </c>
      <c r="P58" s="15" t="s">
        <v>141</v>
      </c>
      <c r="Q58" s="15" t="s">
        <v>142</v>
      </c>
      <c r="R58" s="15" t="s">
        <v>143</v>
      </c>
      <c r="S58" s="63">
        <f t="shared" si="2"/>
        <v>4768855.41</v>
      </c>
      <c r="T58" s="63">
        <v>3870369</v>
      </c>
      <c r="U58" s="63">
        <v>898486.41</v>
      </c>
      <c r="V58" s="63">
        <v>0</v>
      </c>
      <c r="W58" s="64">
        <v>0</v>
      </c>
      <c r="X58" s="65">
        <f t="shared" si="1"/>
        <v>178661.01</v>
      </c>
      <c r="Y58" s="15" t="s">
        <v>221</v>
      </c>
      <c r="Z58" s="15" t="s">
        <v>221</v>
      </c>
      <c r="AA58" s="15"/>
      <c r="AB58" s="15" t="s">
        <v>143</v>
      </c>
      <c r="AC58" s="15" t="s">
        <v>143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9">
        <v>40667</v>
      </c>
      <c r="AT58" s="30">
        <v>9956.63</v>
      </c>
      <c r="AU58" s="15">
        <v>3914</v>
      </c>
      <c r="AV58" s="15">
        <v>3</v>
      </c>
      <c r="AW58" s="29">
        <v>41744</v>
      </c>
      <c r="AX58" s="15" t="s">
        <v>143</v>
      </c>
      <c r="AY58" s="15" t="s">
        <v>143</v>
      </c>
      <c r="AZ58" s="15" t="s">
        <v>221</v>
      </c>
      <c r="BA58" s="24" t="s">
        <v>331</v>
      </c>
      <c r="BB58" s="24" t="s">
        <v>244</v>
      </c>
      <c r="BC58" s="24" t="s">
        <v>312</v>
      </c>
      <c r="BD58" s="24" t="s">
        <v>437</v>
      </c>
      <c r="BE58" s="35">
        <v>1944250</v>
      </c>
      <c r="BF58" s="35">
        <v>2854641.76</v>
      </c>
      <c r="BG58" s="29">
        <v>40905</v>
      </c>
      <c r="BH58" s="29">
        <v>40749</v>
      </c>
      <c r="BI58" s="24" t="s">
        <v>143</v>
      </c>
      <c r="BJ58" s="24" t="s">
        <v>143</v>
      </c>
      <c r="BK58" s="15" t="s">
        <v>143</v>
      </c>
      <c r="BL58" s="15" t="s">
        <v>143</v>
      </c>
      <c r="BM58" s="15" t="s">
        <v>143</v>
      </c>
      <c r="BN58" s="15" t="s">
        <v>143</v>
      </c>
      <c r="BO58" s="15" t="s">
        <v>221</v>
      </c>
      <c r="BP58" s="15" t="s">
        <v>143</v>
      </c>
      <c r="BQ58" s="15" t="s">
        <v>143</v>
      </c>
      <c r="BR58" s="34" t="s">
        <v>374</v>
      </c>
    </row>
    <row r="59" spans="1:70" ht="165">
      <c r="A59" s="15">
        <v>5930598</v>
      </c>
      <c r="B59" s="15" t="s">
        <v>136</v>
      </c>
      <c r="C59" s="15">
        <v>202</v>
      </c>
      <c r="D59" s="15">
        <v>1</v>
      </c>
      <c r="E59" s="16" t="s">
        <v>137</v>
      </c>
      <c r="F59" s="16">
        <v>321712</v>
      </c>
      <c r="G59" s="16" t="s">
        <v>219</v>
      </c>
      <c r="H59" s="19">
        <v>39532</v>
      </c>
      <c r="I59" s="20">
        <v>45010</v>
      </c>
      <c r="J59" s="21">
        <v>840</v>
      </c>
      <c r="K59" s="22">
        <v>110000</v>
      </c>
      <c r="L59" s="23">
        <v>0.11</v>
      </c>
      <c r="M59" s="23">
        <v>0.002</v>
      </c>
      <c r="N59" s="24" t="s">
        <v>145</v>
      </c>
      <c r="O59" s="24" t="s">
        <v>220</v>
      </c>
      <c r="P59" s="15" t="s">
        <v>141</v>
      </c>
      <c r="Q59" s="15" t="s">
        <v>142</v>
      </c>
      <c r="R59" s="15" t="s">
        <v>143</v>
      </c>
      <c r="S59" s="63">
        <f t="shared" si="2"/>
        <v>6779723.41</v>
      </c>
      <c r="T59" s="63">
        <v>2750031.4299999997</v>
      </c>
      <c r="U59" s="63">
        <v>3517725</v>
      </c>
      <c r="V59" s="63">
        <v>511966.98000000004</v>
      </c>
      <c r="W59" s="64">
        <v>0</v>
      </c>
      <c r="X59" s="65">
        <f t="shared" si="1"/>
        <v>253996.43</v>
      </c>
      <c r="Y59" s="15" t="s">
        <v>221</v>
      </c>
      <c r="Z59" s="15" t="s">
        <v>221</v>
      </c>
      <c r="AA59" s="15" t="s">
        <v>221</v>
      </c>
      <c r="AB59" s="15" t="s">
        <v>143</v>
      </c>
      <c r="AC59" s="15" t="s">
        <v>143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9">
        <v>40073</v>
      </c>
      <c r="AT59" s="30">
        <v>3201.68</v>
      </c>
      <c r="AU59" s="15">
        <v>4220</v>
      </c>
      <c r="AV59" s="15">
        <v>3</v>
      </c>
      <c r="AW59" s="29">
        <v>46106</v>
      </c>
      <c r="AX59" s="15" t="s">
        <v>143</v>
      </c>
      <c r="AY59" s="15" t="s">
        <v>143</v>
      </c>
      <c r="AZ59" s="15" t="s">
        <v>221</v>
      </c>
      <c r="BA59" s="24" t="s">
        <v>332</v>
      </c>
      <c r="BB59" s="24" t="s">
        <v>244</v>
      </c>
      <c r="BC59" s="24" t="s">
        <v>312</v>
      </c>
      <c r="BD59" s="24" t="s">
        <v>438</v>
      </c>
      <c r="BE59" s="35">
        <v>656500</v>
      </c>
      <c r="BF59" s="35">
        <v>995365.43</v>
      </c>
      <c r="BG59" s="29">
        <v>40179</v>
      </c>
      <c r="BH59" s="29">
        <v>40192</v>
      </c>
      <c r="BI59" s="24" t="s">
        <v>143</v>
      </c>
      <c r="BJ59" s="24" t="s">
        <v>143</v>
      </c>
      <c r="BK59" s="15" t="s">
        <v>221</v>
      </c>
      <c r="BL59" s="15" t="s">
        <v>143</v>
      </c>
      <c r="BM59" s="15" t="s">
        <v>143</v>
      </c>
      <c r="BN59" s="15" t="s">
        <v>143</v>
      </c>
      <c r="BO59" s="15" t="s">
        <v>221</v>
      </c>
      <c r="BP59" s="15" t="s">
        <v>143</v>
      </c>
      <c r="BQ59" s="15" t="s">
        <v>143</v>
      </c>
      <c r="BR59" s="34" t="s">
        <v>375</v>
      </c>
    </row>
  </sheetData>
  <sheetProtection/>
  <mergeCells count="11">
    <mergeCell ref="AD1:AU1"/>
    <mergeCell ref="D1:D2"/>
    <mergeCell ref="AV1:AY1"/>
    <mergeCell ref="AZ1:BJ1"/>
    <mergeCell ref="BK1:BR1"/>
    <mergeCell ref="A1:A2"/>
    <mergeCell ref="B1:B2"/>
    <mergeCell ref="E1:R1"/>
    <mergeCell ref="S1:X1"/>
    <mergeCell ref="Y1:AC1"/>
    <mergeCell ref="C1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29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178.140625" style="0" customWidth="1"/>
  </cols>
  <sheetData>
    <row r="1" ht="15">
      <c r="A1" s="12" t="s">
        <v>107</v>
      </c>
    </row>
    <row r="3" ht="15">
      <c r="A3" s="12" t="s">
        <v>108</v>
      </c>
    </row>
    <row r="4" ht="15">
      <c r="A4" s="13" t="s">
        <v>109</v>
      </c>
    </row>
    <row r="5" ht="15">
      <c r="A5" s="13" t="s">
        <v>110</v>
      </c>
    </row>
    <row r="6" ht="15">
      <c r="A6" s="13" t="s">
        <v>111</v>
      </c>
    </row>
    <row r="7" ht="15">
      <c r="A7" s="13" t="s">
        <v>112</v>
      </c>
    </row>
    <row r="8" ht="15">
      <c r="A8" s="13" t="s">
        <v>113</v>
      </c>
    </row>
    <row r="9" ht="15">
      <c r="A9" s="13" t="s">
        <v>114</v>
      </c>
    </row>
    <row r="10" ht="15">
      <c r="A10" s="13" t="s">
        <v>115</v>
      </c>
    </row>
    <row r="11" ht="15">
      <c r="A11" s="14"/>
    </row>
    <row r="12" ht="15">
      <c r="A12" s="12" t="s">
        <v>116</v>
      </c>
    </row>
    <row r="13" ht="15">
      <c r="A13" s="13" t="s">
        <v>117</v>
      </c>
    </row>
    <row r="14" ht="15">
      <c r="A14" s="13" t="s">
        <v>113</v>
      </c>
    </row>
    <row r="15" ht="15">
      <c r="A15" s="13" t="s">
        <v>118</v>
      </c>
    </row>
    <row r="16" ht="15">
      <c r="A16" s="13" t="s">
        <v>119</v>
      </c>
    </row>
    <row r="17" ht="15">
      <c r="A17" s="13" t="s">
        <v>120</v>
      </c>
    </row>
    <row r="18" ht="15">
      <c r="A18" s="13" t="s">
        <v>121</v>
      </c>
    </row>
    <row r="19" ht="15">
      <c r="A19" s="14" t="s">
        <v>122</v>
      </c>
    </row>
    <row r="20" ht="15">
      <c r="A20" s="14"/>
    </row>
    <row r="21" ht="15">
      <c r="A21" s="12" t="s">
        <v>123</v>
      </c>
    </row>
    <row r="22" ht="15">
      <c r="A22" s="13" t="s">
        <v>117</v>
      </c>
    </row>
    <row r="23" ht="15">
      <c r="A23" s="13" t="s">
        <v>113</v>
      </c>
    </row>
    <row r="24" ht="15">
      <c r="A24" s="13" t="s">
        <v>124</v>
      </c>
    </row>
    <row r="25" ht="15">
      <c r="A25" s="13" t="s">
        <v>125</v>
      </c>
    </row>
    <row r="26" ht="15">
      <c r="A26" s="13" t="s">
        <v>126</v>
      </c>
    </row>
    <row r="27" ht="15">
      <c r="A27" s="13" t="s">
        <v>120</v>
      </c>
    </row>
    <row r="28" ht="15">
      <c r="A28" s="13" t="s">
        <v>121</v>
      </c>
    </row>
    <row r="29" ht="15">
      <c r="A29" s="14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Manov</cp:lastModifiedBy>
  <dcterms:created xsi:type="dcterms:W3CDTF">2016-08-05T09:12:23Z</dcterms:created>
  <dcterms:modified xsi:type="dcterms:W3CDTF">2020-08-11T14:34:47Z</dcterms:modified>
  <cp:category/>
  <cp:version/>
  <cp:contentType/>
  <cp:contentStatus/>
</cp:coreProperties>
</file>