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Портфель кредитів" sheetId="1" r:id="rId1"/>
    <sheet name="Група активу" sheetId="2" r:id="rId2"/>
  </sheets>
  <externalReferences>
    <externalReference r:id="rId5"/>
  </externalReferences>
  <definedNames/>
  <calcPr fullCalcOnLoad="1"/>
</workbook>
</file>

<file path=xl/sharedStrings.xml><?xml version="1.0" encoding="utf-8"?>
<sst xmlns="http://schemas.openxmlformats.org/spreadsheetml/2006/main" count="1706" uniqueCount="421">
  <si>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</si>
  <si>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</si>
  <si>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</si>
  <si>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</si>
  <si>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</si>
  <si>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</si>
  <si>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</si>
  <si>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</si>
  <si>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</si>
  <si>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Валюта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</si>
  <si>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</si>
  <si>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</si>
  <si>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</si>
  <si>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</si>
  <si>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</si>
  <si>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</si>
  <si>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Кредит у заставі НБУ (так / ні)</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</si>
  <si>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</si>
  <si>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</si>
  <si>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</si>
  <si>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</si>
  <si>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</si>
  <si>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</si>
  <si>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</si>
  <si>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</si>
  <si>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</si>
  <si>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</si>
  <si>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</si>
  <si>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</si>
  <si>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</si>
  <si>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</si>
  <si>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</si>
  <si>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</si>
  <si>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</si>
  <si>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</si>
  <si>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</si>
  <si>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Тип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</si>
  <si>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</si>
  <si>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</si>
  <si>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</si>
  <si>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</si>
  <si>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</si>
  <si>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</si>
  <si>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</si>
  <si>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</si>
  <si>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</si>
  <si>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</si>
  <si>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</si>
  <si>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</si>
  <si>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</si>
  <si>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</si>
  <si>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</si>
  <si>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</si>
  <si>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</si>
  <si>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</si>
  <si>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</si>
  <si>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</si>
  <si>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</si>
  <si>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</si>
  <si>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</si>
  <si>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</si>
  <si>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</si>
  <si>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</si>
  <si>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</si>
  <si>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2.1.</t>
  </si>
  <si>
    <t>2.2.</t>
  </si>
  <si>
    <t>2.3.</t>
  </si>
  <si>
    <t>2.4.</t>
  </si>
  <si>
    <t>2.5.</t>
  </si>
  <si>
    <t>2.6.</t>
  </si>
  <si>
    <t>3.1.</t>
  </si>
  <si>
    <t>3.2.</t>
  </si>
  <si>
    <t>3.3.</t>
  </si>
  <si>
    <t>3.4.</t>
  </si>
  <si>
    <t>3.5.</t>
  </si>
  <si>
    <t>4.1.</t>
  </si>
  <si>
    <t>4.2.</t>
  </si>
  <si>
    <t>4.4.</t>
  </si>
  <si>
    <t>4.5.</t>
  </si>
  <si>
    <t>4.6.</t>
  </si>
  <si>
    <t>Contract ID                     (в АБС)</t>
  </si>
  <si>
    <t>Група (баланс / небаланс)</t>
  </si>
  <si>
    <t xml:space="preserve">Загальний залишок заборгованості (без пені), грн </t>
  </si>
  <si>
    <t>Місце видачі -зона АТО або Крим</t>
  </si>
  <si>
    <t>4.3.</t>
  </si>
  <si>
    <t>4.7.</t>
  </si>
  <si>
    <t>4.8.</t>
  </si>
  <si>
    <t>4.9.</t>
  </si>
  <si>
    <t>4.10.</t>
  </si>
  <si>
    <t>4.11.</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</si>
  <si>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</si>
  <si>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</si>
  <si>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</si>
  <si>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</si>
  <si>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1.15.</t>
  </si>
  <si>
    <t>1.16.</t>
  </si>
  <si>
    <t>Вид застави (іпотека, авто, беззаставні, інше)</t>
  </si>
  <si>
    <t>Короткий опис застави (без ідентифікуючої боржника інформації)</t>
  </si>
  <si>
    <t>5. Претензійно-судова робота та робота з примусового стягнення заборгованості</t>
  </si>
  <si>
    <t>6. Інформація про заставу</t>
  </si>
  <si>
    <t>7. Інша інформація</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</si>
  <si>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</si>
  <si>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</si>
  <si>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</si>
  <si>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</si>
  <si>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Категорія активу</t>
  </si>
  <si>
    <t>Група активу (1, 2, 3, 4)</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</si>
  <si>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</si>
  <si>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</si>
  <si>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</si>
  <si>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</si>
  <si>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</si>
  <si>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</si>
  <si>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</si>
  <si>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</si>
  <si>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</si>
  <si>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</si>
  <si>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</si>
  <si>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</si>
  <si>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</si>
  <si>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</si>
  <si>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</si>
  <si>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</si>
  <si>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</si>
  <si>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</si>
  <si>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</si>
  <si>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</si>
  <si>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</si>
  <si>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</si>
  <si>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</si>
  <si>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</si>
  <si>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</si>
  <si>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4.12.</t>
  </si>
  <si>
    <t>4.13.</t>
  </si>
  <si>
    <t>4.14.</t>
  </si>
  <si>
    <t>4.15.</t>
  </si>
  <si>
    <t>баланс</t>
  </si>
  <si>
    <t>АТ «РОДОВІД БАНК»</t>
  </si>
  <si>
    <t>відновлювальна кредитна лінія</t>
  </si>
  <si>
    <t>на споживчі цілі</t>
  </si>
  <si>
    <t>АТО</t>
  </si>
  <si>
    <t>ні</t>
  </si>
  <si>
    <t>кредит</t>
  </si>
  <si>
    <t>на купівлю квартири</t>
  </si>
  <si>
    <t>на купівлю автомобіля та сплату страхових платежів</t>
  </si>
  <si>
    <t>на купівлю будинку</t>
  </si>
  <si>
    <t>на купівлю будинку та земельної ділянки</t>
  </si>
  <si>
    <t>так</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</si>
  <si>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</si>
  <si>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</si>
  <si>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</si>
  <si>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4.16.</t>
  </si>
  <si>
    <t>4.17.</t>
  </si>
  <si>
    <t>4.18.</t>
  </si>
  <si>
    <t>6.1</t>
  </si>
  <si>
    <t>5.1.</t>
  </si>
  <si>
    <t>5.2.</t>
  </si>
  <si>
    <t>5.3.</t>
  </si>
  <si>
    <t>5.4.</t>
  </si>
  <si>
    <t>6.2</t>
  </si>
  <si>
    <t>6.3</t>
  </si>
  <si>
    <t>6.4</t>
  </si>
  <si>
    <t>6.5</t>
  </si>
  <si>
    <t>6.6</t>
  </si>
  <si>
    <t>6.7</t>
  </si>
  <si>
    <t>6.8</t>
  </si>
  <si>
    <t>6.9</t>
  </si>
  <si>
    <t>6.10</t>
  </si>
  <si>
    <t>6.11</t>
  </si>
  <si>
    <t>іпотека</t>
  </si>
  <si>
    <t>Житлова нерух., квартира</t>
  </si>
  <si>
    <t>авто</t>
  </si>
  <si>
    <t>Нерух. комерційного призначення</t>
  </si>
  <si>
    <t>Житлова нерух., домоволодіння</t>
  </si>
  <si>
    <t>Нерух. складського призначення</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</si>
  <si>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</si>
  <si>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7.1.</t>
  </si>
  <si>
    <t>7.2.</t>
  </si>
  <si>
    <t>7.3.</t>
  </si>
  <si>
    <t>7.4.</t>
  </si>
  <si>
    <t>7.5.</t>
  </si>
  <si>
    <t>7.6.</t>
  </si>
  <si>
    <t>7.7.</t>
  </si>
  <si>
    <t>7.8.</t>
  </si>
  <si>
    <t>м.Донецьк</t>
  </si>
  <si>
    <t>м.Маріуполь</t>
  </si>
  <si>
    <t>м.Горлівка</t>
  </si>
  <si>
    <t>2, 4</t>
  </si>
  <si>
    <t>житлова нерухомість, квартира</t>
  </si>
  <si>
    <t>автомобіль</t>
  </si>
  <si>
    <t>в наявності оригінали кредитного договору та договору іпотеки  (інші документи кредитної справи відсутні)</t>
  </si>
  <si>
    <t>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</si>
  <si>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оригінали кредитного договору, договору іпотеки та договору поруки  (інші документи кредитної справи відсутні)</t>
  </si>
  <si>
    <t>в наявності оригінали кредитного договору та правоустановчі документи (інші документи кредитної справи відсутні)</t>
  </si>
  <si>
    <t>так- відстрочка сплати платежу</t>
  </si>
  <si>
    <t>_Д048/СК-050.08.1</t>
  </si>
  <si>
    <t>_Д002/СЖ-021.08.1</t>
  </si>
  <si>
    <t>_Д048/ІЖ-078.08.1</t>
  </si>
  <si>
    <t>на придбання будинку</t>
  </si>
  <si>
    <t>_Д579/ІЖ-003.08.1</t>
  </si>
  <si>
    <t>_Д002/ІК-061.08.1</t>
  </si>
  <si>
    <t>на купівлю нежитлової нерухомості</t>
  </si>
  <si>
    <t>_Д002/ІК-163.08.1</t>
  </si>
  <si>
    <t>на купівлю та реконструкцію нежитлової нерухомості</t>
  </si>
  <si>
    <t>_Д002/ІЖ-330.07.1</t>
  </si>
  <si>
    <t>_Д006/ІК-037.08.1</t>
  </si>
  <si>
    <t>на купівлю нежитлової будівлі</t>
  </si>
  <si>
    <t>_Д048/ІЖ-012.08.1</t>
  </si>
  <si>
    <t>_Д048/ІЖ-046.08.1</t>
  </si>
  <si>
    <t>_Д048/ІЖ-133.07.1</t>
  </si>
  <si>
    <t>_Д013/СЖ-030.06.1</t>
  </si>
  <si>
    <t>_Д048/ІЖ-073.08.1</t>
  </si>
  <si>
    <t>_Д002/ІЖ-001.08.1</t>
  </si>
  <si>
    <t>_Д048/СЖ-069.07.1</t>
  </si>
  <si>
    <t>_47/СЖ-135.07.1</t>
  </si>
  <si>
    <t>_Д098/СЖ-002.08.1</t>
  </si>
  <si>
    <t>не заміжня</t>
  </si>
  <si>
    <t>_Д002/СК-190.08.1</t>
  </si>
  <si>
    <t>_Д002/СЖ-192.08.1</t>
  </si>
  <si>
    <t>_47/СЖ-008.07.1</t>
  </si>
  <si>
    <t>_PP.KRAV.002/228168/12-2006</t>
  </si>
  <si>
    <t>картковий кредит</t>
  </si>
  <si>
    <t>на поточні потреби</t>
  </si>
  <si>
    <t>_Д266/СК-026.07.1</t>
  </si>
  <si>
    <t>_Д002/СК-170.08.1</t>
  </si>
  <si>
    <t>м.Димитров</t>
  </si>
  <si>
    <t>_Д013/СЖ-022.06.1</t>
  </si>
  <si>
    <t>_Д266/СЖ-001.08.1</t>
  </si>
  <si>
    <t>_Д266/АК-031.08.2</t>
  </si>
  <si>
    <t>_Д266/СК-015.08.1</t>
  </si>
  <si>
    <t>_Д002/ІК-164.08.1</t>
  </si>
  <si>
    <t>на купівлю нежитлового приміщення</t>
  </si>
  <si>
    <t>_Д002/СЖ-208.08.1</t>
  </si>
  <si>
    <t>_Д048/СЖ-191.07.1</t>
  </si>
  <si>
    <t>_2005-231</t>
  </si>
  <si>
    <t>відновлювальна кредитна лінія -згідно останніх змін</t>
  </si>
  <si>
    <t>_Д098/СК-047.08.1</t>
  </si>
  <si>
    <t>_Д583/СЖ-011.08.1</t>
  </si>
  <si>
    <t>м.Дружківка</t>
  </si>
  <si>
    <t>_Д013/ІЖ-047.06.1</t>
  </si>
  <si>
    <t>_Д010/ІЖ-012.06.1</t>
  </si>
  <si>
    <t>на купівлю житлового будинку з надвірними спорудами та земельної ділянки</t>
  </si>
  <si>
    <t>_Д002/ІЖ-066.08.1</t>
  </si>
  <si>
    <t>м.Костянтинівка</t>
  </si>
  <si>
    <t>_Д098/СЖ-229.07.1</t>
  </si>
  <si>
    <t>_Д002/СЖ-035.07.1</t>
  </si>
  <si>
    <t>_Д048/ІЖ-197.07.1</t>
  </si>
  <si>
    <t>_Д002/ІЖ-287.07.1</t>
  </si>
  <si>
    <t>_Д002/СК-003.08.1</t>
  </si>
  <si>
    <t>_Д002/ІК-488.07.1</t>
  </si>
  <si>
    <t>_Д012/СЖ-034.06.1</t>
  </si>
  <si>
    <t>_Д017/АА-002.06.1</t>
  </si>
  <si>
    <t>на оплату вартості автомобіля</t>
  </si>
  <si>
    <t>_Д002/СК-042.08.2</t>
  </si>
  <si>
    <t>_Д048/ІК-004.08.1</t>
  </si>
  <si>
    <t>на купівлю будівлі центральної контори</t>
  </si>
  <si>
    <t>_Д002/СК-084.06.1</t>
  </si>
  <si>
    <t>_Д002/СЖ-129.07.1</t>
  </si>
  <si>
    <t>_Д002/СК-340.07.1</t>
  </si>
  <si>
    <t>_47/СЖ-025.07.1</t>
  </si>
  <si>
    <t>_Д582/СЖ-005.08.1</t>
  </si>
  <si>
    <t>_Д006/ІЖ-234.06.1</t>
  </si>
  <si>
    <t>_Д002/ІЖ-130.08.1</t>
  </si>
  <si>
    <t>Д048/СК-050/1.08.1 від 06.05.2008р.</t>
  </si>
  <si>
    <t>Нерух. виробничого призначення, земельна ділянка</t>
  </si>
  <si>
    <t>Д002/СЖ-021/1.08.1 від 31.01.2008р.</t>
  </si>
  <si>
    <t>Нерухоме майно, що належить до житлового фонду (будинки)</t>
  </si>
  <si>
    <t>Д048/ІЖ-078/1.08.1 від 14.07.2008р.</t>
  </si>
  <si>
    <t>Нерухоме майно, що належіть до житлового фонду (будинки)</t>
  </si>
  <si>
    <t>Д579/ІЖ-003/1.08.1. від 06.03.2008р.</t>
  </si>
  <si>
    <t>Д002/ІК-061/1.08.1 від 28.02.2008</t>
  </si>
  <si>
    <t>Д002/ІК-163/1.08.1 від 15.05.2008р.</t>
  </si>
  <si>
    <t>Нерух. виробничого призначення</t>
  </si>
  <si>
    <t>Д002/ІЖ-330/1.07.1 від 10.08.2007р.</t>
  </si>
  <si>
    <t>Д006/ІК-037/1.08.1 від 20.03.2008</t>
  </si>
  <si>
    <t>Нерух. комерційного призначення (кафе)</t>
  </si>
  <si>
    <t>Д048/ІЖ-012/1.08.1 від 11.02.2008р.</t>
  </si>
  <si>
    <t>Д048/ІЖ-046/1.08.1 від 29.04.2008р.</t>
  </si>
  <si>
    <t>Д048/ІЖ-133/1.07.1 від 03.08.2007р.</t>
  </si>
  <si>
    <t>житловий будинок</t>
  </si>
  <si>
    <t>Д013/СЖ-030/1.06.1 від 29.08.2006р.</t>
  </si>
  <si>
    <t>квартира</t>
  </si>
  <si>
    <t>Д048/ІЖ-073/1.08.1 від 04.07.2008р.</t>
  </si>
  <si>
    <t>Д002/ІЖ-001/1.08.1 від 04.01.2008р.</t>
  </si>
  <si>
    <t>Д048/СЖ-069/1.07.1 від 26.03.2007р.</t>
  </si>
  <si>
    <t>№б/н від 21.12.2007р. реєстровий №2270</t>
  </si>
  <si>
    <t>Д098/СЖ-002/1.08.1 від 11.01.2008р.</t>
  </si>
  <si>
    <t>Д002/СК-190/1.08.1 від 17.06.2008р.</t>
  </si>
  <si>
    <t>Д002/СЖ-192/1.08.1 від 26.06.2008р.</t>
  </si>
  <si>
    <t>домоволодіння; земельна ділянка</t>
  </si>
  <si>
    <t>47/СЖ-008.07.1 і від 09.02.2007р.</t>
  </si>
  <si>
    <t>беззаставний</t>
  </si>
  <si>
    <t>Д266/СК-026/1.07.1 від 24.12.2007р.</t>
  </si>
  <si>
    <t>Д002/СК-170/1.08.1 від 22.05.2008р.</t>
  </si>
  <si>
    <t>Д013/СЖ-022/1.06.1 від 10.07.2006р.</t>
  </si>
  <si>
    <t>Д266/СЖ-001/1.08.1 від 15.01.2008р.</t>
  </si>
  <si>
    <t>Д266/АК-031/1.08.2 від 23.06.2008р.</t>
  </si>
  <si>
    <t>1. Д266/СК-015/1.08.1 від 31.03.2008р.
2. Д266/СК-015/2.08.1 від 31.03.2008р.</t>
  </si>
  <si>
    <t>1. квартира, нежитлове приміщення;              2. нежитлове приміщення</t>
  </si>
  <si>
    <t>Д002/ІК-164/1.08.1 від 15.05.2008р.</t>
  </si>
  <si>
    <t>Д002/СЖ-208/1.08.1 від 27.06.2008р.</t>
  </si>
  <si>
    <t>Д048/СЖ-191/1.07.1 від 14.12.2007р.</t>
  </si>
  <si>
    <t>2005-231/1 від 04.10.2005р.</t>
  </si>
  <si>
    <t>№Д098/СК-047/1.08.1 від 07.04.2008р.</t>
  </si>
  <si>
    <t>Д583/СЖ-011/1.08.1 від 20.08.2008р.</t>
  </si>
  <si>
    <t>Д013/ІЖ-047/1.06.1 від 15.11.2006р.</t>
  </si>
  <si>
    <t>Д010/ІЖ-012/1.06.1 від 04.12.2006р.</t>
  </si>
  <si>
    <t xml:space="preserve"> домоволодіння та земельна ділянка</t>
  </si>
  <si>
    <t>Д002/ІЖ-066/1.08.1 від 03.03.2008р.</t>
  </si>
  <si>
    <t>Д098/СЖ-229/1.07.1 від 21.11.2007р.</t>
  </si>
  <si>
    <t>домоволодіння та земельна ділянка</t>
  </si>
  <si>
    <t>Д002/СЖ-035/1.07.1 від 20.02.2007р.</t>
  </si>
  <si>
    <t>Д048/ІЖ-197/1.07.1 від 28.12.2007р.</t>
  </si>
  <si>
    <t>Д002/ІЖ-287/1.07.1 від 16.07.2007р.</t>
  </si>
  <si>
    <t>Д002/СК-004/1.08.1 від 14.01.2008р.</t>
  </si>
  <si>
    <t>Д002/ІК-488/1.07.1 від 28.12.2007р.</t>
  </si>
  <si>
    <t>Д012/СЖ-034/1.06.1 від 28.07.2006р.</t>
  </si>
  <si>
    <t>Д017/АА-002/1.06.1 від 22.09.2006р.</t>
  </si>
  <si>
    <t>Д002/СК-042/2.08.2 від 25.07.2008р.</t>
  </si>
  <si>
    <t>Д048/ІК-004/1.08.1 від 18.01.2008р.</t>
  </si>
  <si>
    <t>Д002/СК-084/1.06.1 від 16.08.2006р.</t>
  </si>
  <si>
    <t>Нерух. комерційного призначення, земельна ділянка</t>
  </si>
  <si>
    <t>Д002/СЖ-129/1.07.1 від 23.04.2007р.</t>
  </si>
  <si>
    <t>Д002/СК-340/1.07.1 від 17.08.2007р.</t>
  </si>
  <si>
    <t>47/СЖ-025.07.1 і від 24.04.2007р.</t>
  </si>
  <si>
    <t>Д582/СЖ-005/1.08.1 від 15.02.2008р.</t>
  </si>
  <si>
    <t>Д006/ІЖ-234/1.06.1 від 15.11.2006р.</t>
  </si>
  <si>
    <t>Нерухоме майно, що належить до житлового фонду (будинки), земельна ділянка</t>
  </si>
  <si>
    <t>Д002/ІЖ-130/1.08.1 від 15.04.2008р.</t>
  </si>
  <si>
    <t>Наявні оригінали кредитного договору, договору іпотеки (інші документи кредитної справи відсутні). Наявні правовстановлюючі документи на об’єкт застави</t>
  </si>
  <si>
    <t>відсутні документи кредитної справи (в наявності оригінали кредитного договору, договору іпотеки та правоустановчі документи)</t>
  </si>
  <si>
    <t>відсутні документи кредитної справи (в наявності оригінали кредитного договору, договору іпотеки та поруки)</t>
  </si>
  <si>
    <t>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</si>
  <si>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оригінали Кредитного договору та Договору іпотеки (інші документи кредитної справи відсутні)</t>
  </si>
  <si>
    <t xml:space="preserve">відсутні документи кредитної справи (в наявності оригінали кредитного договору, договору іпотеки, поруки та правоустановчі документи) </t>
  </si>
  <si>
    <t>в наявності  оригінали кредитного договору, договора іпотеки, договору поруки та правоустановчі документи (інші документи кредитної справи відсутні)</t>
  </si>
  <si>
    <t>в наявності  оригінали кредитного договору та  договору іпотеки  (інші документи кредитної справи відсутні)</t>
  </si>
  <si>
    <t>в наявності  оригінали кредитного договору, договору іпотеки та договору поруки (інші документи кредитної справи відсутні)</t>
  </si>
  <si>
    <t xml:space="preserve">відсутні документи кредитної справи (в наявності оригінал кредитного договору) </t>
  </si>
  <si>
    <t xml:space="preserve">відсутні документи кредитної справи (в наявності оригінал кредитного договору, договору іпотеки та правоустановчі документи) </t>
  </si>
  <si>
    <t xml:space="preserve">відсутні документи кредитної справи (в наявності оригінал кредитного договору, договір іпотеки та правоустановчі документи) </t>
  </si>
  <si>
    <t>так- зміна валюти кредитування</t>
  </si>
  <si>
    <t>1. документи кредитної справи відсутні
Карт.рахунок 26259000726807 закрито 31.01.2013р.</t>
  </si>
  <si>
    <t>в наявності оригінали Кредитного договору, Договору іпотеки та правоустановчі документи (інші документи кредитної справи відсутні)</t>
  </si>
  <si>
    <t>так - збільшення ліміту кредитування</t>
  </si>
  <si>
    <t>1.на момент підписання договору іпотеки на земельну ділянку площею 1200,00кв.м.,яка знаходиться під житловим будинком та надвірними побудовами (предметом іпотеки) не оформлене право власності, стосовно неї не укладено договір оренди.
2.в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</si>
  <si>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 додаткової угоди до кредитного договору (інші документи кредитної справи відсутні)</t>
  </si>
  <si>
    <t>так - відстрочка сплати кредиту</t>
  </si>
  <si>
    <t xml:space="preserve">1.Боржник помер 11.02.2010 р.Сплив строк для прийняття спадщини
2. в наявності  оригінали кредитного договору, договору застави, договору поруки (інші документи кредитної справи відсутні)
</t>
  </si>
  <si>
    <t xml:space="preserve">1.Боржник помер 11.02.2010 р.Сплив строк для прийняття спадщини
2.в наявності  оригінали кредитного договору, договора  іпотеки  та провоустановчих документів (інші документи кредитної справи відсутні)
</t>
  </si>
  <si>
    <t xml:space="preserve">в наявності оригінали Кредитного договору, Договору іпотеки, Договору поруки та правоустановчі документи (інші документи кредитної справи відсутні) Назва об'єкту,що зазначена в договорі іпотеки відмінна від назви, що  міститься в державних реєстрах </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</si>
  <si>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</si>
  <si>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так - збільшення ліміту кред.лінії, зменшення проц.ставки</t>
  </si>
  <si>
    <t>В наявності оригінали кредитного договору та договору іпотеки (інші документи кредитної справи відсутні). Майновий поручитель помер, є спадкоємець.</t>
  </si>
  <si>
    <t>в наявності оригінали кредитного договору, договору іпотеки, договора поруки та правоустановчі документи (інші документи кредитної справи відсутні)</t>
  </si>
  <si>
    <t>так-зміна дати оплати платежу, відстрочка сплати платежу</t>
  </si>
  <si>
    <t>в наявності оригінали кредитного договору, договору іпотеки та договора поруки (інші документи кредитної справи відсутні)</t>
  </si>
  <si>
    <t>в наявності оригінали Кредитного договору та  Договору поруки (інші документи кредитної справи відсутні)</t>
  </si>
  <si>
    <t>1.на момент підписання договору іпотеки земельна ділянка площею 300,00 кв.м. у власність чи користування не передавалась, правовстановлювальні документи на неї не зареєстровані.
2. в наявності оригінали кредитного договору, договору іпотеки та договору поруки (інші документи кредитної справи відсутні)</t>
  </si>
  <si>
    <t>в наявності оригінали кредитного договору, договору іпотеки та договору поруки (інші документи кредитної справи відсутні)</t>
  </si>
  <si>
    <t>в наявності оригінали Кредитного договору та Договору поруки (інші документи кредитної справи відсутні)</t>
  </si>
  <si>
    <t>в наявності оригінали кредитного договору, договору застави та договору поруки (інші документи кредитної справи відсутні)</t>
  </si>
  <si>
    <r>
      <rPr>
        <b/>
        <sz val="11"/>
        <color indexed="8"/>
        <rFont val="Times New Roman"/>
        <family val="1"/>
      </rPr>
      <t>1.</t>
    </r>
    <r>
      <rPr>
        <sz val="11"/>
        <color indexed="8"/>
        <rFont val="Times New Roman"/>
        <family val="1"/>
      </rPr>
      <t xml:space="preserve"> Відомості щодо наявності обтяження банку, відповідно до договору іпотеки № Д002/СК-042/2.08.2 від 25.07.2008 р. в державному реєстрі відсутні..;            </t>
    </r>
    <r>
      <rPr>
        <b/>
        <sz val="11"/>
        <color indexed="8"/>
        <rFont val="Times New Roman"/>
        <family val="1"/>
      </rPr>
      <t xml:space="preserve">2. </t>
    </r>
    <r>
      <rPr>
        <sz val="11"/>
        <color indexed="8"/>
        <rFont val="Times New Roman"/>
        <family val="1"/>
      </rPr>
      <t xml:space="preserve">до правоохоронних органів направлена заява Банку про вчинене кримінальне правопорушення, інформацію з якої ГУНП в Донецькій області додано в рамках досудових розслідувань до КП № 12018050620000723 від 21.12.2018 за ст. 388 (Незаконні дії щодо майна, на яке накладено арешт, заставленого майна або майна, яке описано чи підлягає конфіскації) КК України.;                                      </t>
    </r>
    <r>
      <rPr>
        <b/>
        <sz val="11"/>
        <color indexed="8"/>
        <rFont val="Times New Roman"/>
        <family val="1"/>
      </rPr>
      <t xml:space="preserve">3. </t>
    </r>
    <r>
      <rPr>
        <sz val="11"/>
        <color indexed="8"/>
        <rFont val="Times New Roman"/>
        <family val="1"/>
      </rPr>
      <t xml:space="preserve"> в наявності оригінали Кредитного договору, Договору іпотеки та правоустановчі документи (інші документи кредитної справи відсутні)</t>
    </r>
  </si>
  <si>
    <t>Наявні оригінали кредитного договору, договору іпотеки (інші документи кредитної справи відсутні).</t>
  </si>
  <si>
    <t>Наявні оригінали кредитного договору, договору іпотеки та договору поруки (інші документи кредитної справи відсутні).</t>
  </si>
  <si>
    <t>так- збільшення ліміту кредитування, відстрочення (зменьшення)  суми сплати платежу</t>
  </si>
  <si>
    <t xml:space="preserve"> наявності оригінали кредитного договору та договору іпотеки  (інші документи кредитної справи відсутні)</t>
  </si>
  <si>
    <t>Боржник помер, строк для звернення спадщини сплив, спадкоємці не встановлені
Наявні оригінали кредитного договору, та правоустановчі документи на предмет іпотеки (інші документи кредитної справи відсутні).</t>
  </si>
  <si>
    <t>наявні правоустановчі документи на предмет іпотеки. Відомості щодо переданої в іпотеку земельної ділянки в Державному реєстрі обтяжень відсутні</t>
  </si>
  <si>
    <t>1. Будівля автомийки (літ. А-1), загальною площею 340,7 кв.м., розташована за адресою: Донецька обл., м.Донецьк, вул.Петровського                                               
  2. Земельна ділянка загальною площею 0,04 га (для будівництва та експлуатації авто мийки, станції технічного обслуговування автомобілів,кафе), що розташована за адресою: Донецька обл., м. Донецьк, вул. Петровського</t>
  </si>
  <si>
    <t>Житловий будинок з надвірними побудовами (літ.А-1 житловий будинок, літ.Б - літня кухня, літ.В - душ, літ.Г - сарай, літ.Д - гараж, літ.Е, Ж, З  - навіс, №1,2- огородження, 1- тротуар, літ.И - навіс),  загальною площею 60,50 кв.м, житлова площа 40,50 кв.м, що розташований на земельній ділянці площею 300 кв.м за адресою: м.Донецьк, вул.Ювілейна</t>
  </si>
  <si>
    <t>Житловий будинок  загальною площею 97.9, житловою  площею 64.6 кв.м.розташований на земельній ділянці площею 588 кв. м., належній Держфонду, за адресою: м. Горлівка,  Центрально-Міський район, вул.Хасанська</t>
  </si>
  <si>
    <t>Вбудовано-прибудоване приміщення загальною площею 100,4 кв. м. в житловому будинку літ А-1 та прибудові літ. А’-1, що розташований за адресою: Донецька обл. м. Донецьк, вул. Красноармійська</t>
  </si>
  <si>
    <t>Будівля електроцеху з побутовими приміщеннями та складом літ.В-1 площею 1101,6 кв.м, розташована за адресою: м.Донецьк, вул.Степногірська</t>
  </si>
  <si>
    <t>Двокімнатна квартира загальною площею 67,20 кв.м., житлова - 26,90 кв.м.,що розташована  за адресою: Донецька обл.,м. Донецьк,
вул Челюскінців, буд.123</t>
  </si>
  <si>
    <t>Квартира загальною площею 83,80 кв.м., житлова - 60,50 кв.м.,що розташована за адресою: Донецька обл., м.Донецьк, вул.Ляшенко, буд.2а</t>
  </si>
  <si>
    <t>Трикімнатна квартира загальною площею 64,8 кв.м, житлова  площа  43,5 кв.м, що розташована  за адресою: Донецька обл.,м Донецьк, вул Терешкової Валентини, буд.11</t>
  </si>
  <si>
    <t>Житловий будинок з надвірними будівлями загальною площею 53,00 кв.м, житлова площа 32,40 кв.м, за адресою: Донецька обл., м.Донецьк, вул.Слепньова</t>
  </si>
  <si>
    <t>Двокімнатна квартира загальною площею 44,7 кв.м, житлова площа 26,5 кв.м, розташована за адресою: Донецька обл., м.Донецьк, пр.Кремлівський, буд.35</t>
  </si>
  <si>
    <t>Двокімнатна квартира загальною площею 44,5 кв.м, житлова площа 26,8 кв.м, розташована за адресою: Донецька обл., м.Артемівськ, вул.Соборна, буд.16</t>
  </si>
  <si>
    <t>Трикімнатна квартира загальною площею 130,9 кв.м, житлова площа  108,4 кв.м, що розташована за адресою: Донецька обл., м. Донецьк, пр. Ілліча, буд.19 а</t>
  </si>
  <si>
    <t>Двокімнатна квартира загальною площею 45,4 кв.м, розташована за адресою: Донецька обл., м.Дзержинськ, вул.Маяковського, буд.33</t>
  </si>
  <si>
    <t>Двокімнатна квартира загальною площею 36,9 кв.м, житлова площа  25,1 кв.м, що розташована за адресою: м.Донецьк, бульвар Франка, буд.3</t>
  </si>
  <si>
    <t>Дім, загальною площею 85,40 кв.м, житлова площа 50,70 кв.м, що розташований за адресою: Донецька обл., м.Маріуполь, вул.Московська</t>
  </si>
  <si>
    <t>Будівлі загальною площею 615,40 кв.м: адміністративна будівля літ. А-1 загальною площею 169,00 кв. м., будівля майстерень літ. Б-1 загальною площею 314,20 кв. м., будівля складу літ. В-1 загальною площею 132,20 кв. м, що розташовані за адресою: м. Донецьк, вул. Пролетарська</t>
  </si>
  <si>
    <t>Домоволодіння загальною площею 130,2 кв.м, що розташоване за адресою:Донецька обл., Великоновосілківський район, с.Богатир, вул.Комарова; Земельна ділянка, на якій розташоване домоволодіння площею 0,25 га, (для будівництва та обслуговування жилого будинку, господарських будівель і споруд) та 0,3218 га,  (для ведення особистого селянського господарства), що розташована за адресою:Донецька обл., Великоновосілківський район, с.Богатир, вул.Комарова</t>
  </si>
  <si>
    <t>Трикімнатна квартира загальною площею 64,10 кв.м, житлова площа  35,70 кв.м, що розташована за адресою: Донецька обл., м.Харцизьк, вул.А.Чумака, буд.58а</t>
  </si>
  <si>
    <t>Будинки (Будинок шлакоблочний А-ІІ, тамбур - а, ганок - а1, балкон - а4, підвал - а5, Будинок цегляний - А ́ - ІІІ, вхід в підвал - а2, ганок - а3, загальною площею 1319,40 кв.м; Будинок цегляний Б-І, загальною площею 42,80 кв. м, тамбур - б, замощення - І), що розташовані на земельній ділянці площею 4159 кв. м.,яка належить Горлівській міській Раді за адресою: Донецька область, м. Горлівка, вул. Горлівської Дивізії</t>
  </si>
  <si>
    <t>Нежиле приміщення з підвалом загальною площею 1 179,3 кв. м, вбудоване в нежитлову будівлю літ. А-2, будівля котельної літ. Д-1 загальною площею 106,1 кв. м, будівля майстерні літ. Г-1 загальною площею 87,0 кв. м, будівля гаражу літ.В-1 загальною площею 68,1 кв. м, що розташоване за адресою: Донецька обл., м. Димитров, вул. Ватутіна</t>
  </si>
  <si>
    <t>Житловий будинок з надвірними побудовами (душ, сарай, убиральня,огородження)  загальною площею 202,1 кв.м, що знаходиться на земельній ділянці площею 1200,0кв.м за адресою: Донецька область, місто Донецьк, вул.Ударна</t>
  </si>
  <si>
    <t>Житловий будинок загальною площею 92,1 кв.м. розташований на земельній ділянці площею 529 кв.м за адресою: Донецька обл., м. Єнакієве, вулиця Можайського</t>
  </si>
  <si>
    <t>автомобіль марки MITSUBISHI  PAJERO WAGON, рік випуску 2008, колір сірий, тип- легковий універсал</t>
  </si>
  <si>
    <t>Будівля котельної літ.Ю2-1 загальною площею 967,90 кв.м, що розташована за адресою: Донецька обл., м.Авдіївка, Індустріальний проїзд,</t>
  </si>
  <si>
    <t>Двокімнатна квартира загальною площею 48,40 кв.м, житлова площа  30,00 кв.м, що розташована за адресою: Донецька обл., м.Донецьк, вул.Шуйська, буд.10</t>
  </si>
  <si>
    <t>Однокімнатна квартира загальною площею 45,70 кв.м, житловою 20,80 кв.м, що розташована за адресою:м.Донецьк, вул.Літня, буд.46</t>
  </si>
  <si>
    <t>Житловий будинок загальною площею 204,3 кв.м (літ.А-2), житловий будинок загальною площею 113,2 кв.м (літ.Е-2), гараж (літ Ж), котельна (літ.И), паркани, ворота (літ.№1,3-5),замощення (літ.І), що розташовані на земельній ділянці площею 623,0 кв.м за адресою: Донецька область, місто Донецьк, вулиця Люксембург Рози</t>
  </si>
  <si>
    <t>Нежиле приміщення загальною площею 312,3 кв. м., що розташоване за адресою: Донецька обл., м.Маріуполь, вул.Артема</t>
  </si>
  <si>
    <t>Двокімнатна квартира, що розташована за адресою: Донецька обл., м.Краматорськ, вул.Наді Курченко, буд.29</t>
  </si>
  <si>
    <t>Трикімнатна квартира загальною площею 56,3 кв.м, житлова площа 42,7 кв.м, що знаходиться за адресою: м.Донецьк, вул.Келлера, буд.14</t>
  </si>
  <si>
    <t>Житловий будинок з надвірними будівлями та спорудами, що знаходиться за адресою: Донецька обл., м.Макіївка, вул.Сонячн  та Земельна ділянка, на якій знаходиться будинок, для індивідуального житлового будівництва, загальною площею 0,0726 га,  розташована за адресою: Донецька обл., м.Макіївка, вул.Сонячна</t>
  </si>
  <si>
    <t>Житловий будинок загальною площею 552,5 кв.м, що знаходиться за адресою: Донецька обл., м.Костянтинівка, вул.Українська</t>
  </si>
  <si>
    <t>садовий будинок загальною площею 136,50 кв.м  за адресою: Донецька обл., Новоазовський р-н, с.
Приморське (Виноградненська с/р), "Дельфін" садове товариство. та земельна ділянка загальною площею 0,0586 га,  що розташована за адресою: Донецька обл., Новоазовський р-н, с.
Приморське (Виноградненська с/р), "Дельфін" садове товариство.</t>
  </si>
  <si>
    <t>Житловий будинок з надвірними побудовами (літня кухня, убиральня, душ, огородження, тротуар) загальною площею 74,30 кв.м, житлова площа 41,90 кв.м, розташований на земельній ділянці площею 300,00 кв.м за адресою: Донецька обл., м.Донецьк, вул.Ролана Ромена</t>
  </si>
  <si>
    <t>Двокімнатна квартира загальною площею 48,00 кв.м, житлова площа 29,80 кв.м за адресою: м.Донецьк, вул.Капітана Ратникова, буд.14</t>
  </si>
  <si>
    <t>Житловий будинок з господарськими та побутовими будовами та спорудами (навіс, вбиральня, огорожа), що знаходиться за адресою: Донецька обл., м.Слов'янськ, вул.Смольна та земельна ділянка, на якій знаходиться будинок, розташована за адресою: Донецька обл., м.Слов'янськ, вул.Смольна</t>
  </si>
  <si>
    <t>Вбудоване приміщення загальною площею 226,1 кв.м. на 1-му
поверсі житлового будинку, що розташоване за адресою: Донецька обл., м. Донецьк, вулиця Листопрокатників</t>
  </si>
  <si>
    <t>Двокімнатна квартира загальною площею 42,9 кв.м за адресою: м.Донецьк, вул.Кірова, буд.32а</t>
  </si>
  <si>
    <t>Автомобіль марки HYUNDAI, модель SANTA FE, рік випуску 2006, колір сірий, тип ТЗ- легковий джип</t>
  </si>
  <si>
    <t xml:space="preserve">Приміщення, на ІІ-му поверсі будівлі газетно-бланочного корпусу площею 562,4 кв.м, за адресою: м.Донецьк, пр.Київський, буд.48. </t>
  </si>
  <si>
    <t>Будівля центральної контори загальною площею 365,3 кв.м. , що знаходиться за адресою: Донецька обл., Ясинуватський р., с. Спартак, вул. Леніна</t>
  </si>
  <si>
    <t xml:space="preserve">Будинок відпочинку загальною площею 90 кв.м., який знаходиться за адресою: Донецька обл., Красноармійський район, с. Новопавлівка, "Наука" садове товариство, буд. б/н із земельною ділянкою та Земельна ділянка,  що знаходиться за адресою: Донецька обл., Красноармійський район, с. Новопавлівка, "Наука" садове товариство, буд. б/н. </t>
  </si>
  <si>
    <t>Трикімнатна квартира загальною площею 62,6 кв.м, житлова площа 43,3 кв.м, що знаходиться за адресою: Донецька обл., м.Донецьк, вул.Гатчинська, буд.5</t>
  </si>
  <si>
    <t>нежитлове приміщення, а саме: частина будівлі ТЛЦ (цех по виробництву твердих сплавів, тугоплавних металів) загальною площею 1845,5 кв.м.; частина естакади готової продукції, загальною площею 945,4 кв.м., які знахордяться за адресою: Донецька обл., м. Макіївка, вул. Свердлова</t>
  </si>
  <si>
    <t>Житловий будинок, а саме: жилий будинок загальною площею 87,60 кв.м, літня кухня, сарай, уборна, огорожа, замощення, що розташований за адресою: Донецька обл., м.Харцизьк, вул.Фурманова</t>
  </si>
  <si>
    <t>Трикімнатна квартира загальною площею 64,98 кв.м, житлова площа 36,80 кв.м, що розташована за адресою: 86156, Донецька обл., м.Макіївка, вул. м/н. Мирний, буд.2</t>
  </si>
  <si>
    <t>Трикімнатна квартира загальною площею 69,4 кв.м, що розташована за адресою: Донецька обл., м.Донецьк, вул.Щорса, буд.15</t>
  </si>
  <si>
    <t xml:space="preserve">Житловий будинок зі всіма об'єктами функціонально пов'язаними з цим нерухомим майном загальною площею 39,8 кв.м, житловою площею 14,6 кв.м, що знаходиться за адресою: Донецька обл., м.Макіївка, вул.Леваневського, буд. </t>
  </si>
  <si>
    <t>Нежитлова будівля загальною площею 209,9 кв.м, що знаходиться за адресою: м. Маріуполь, вул. Виноградна</t>
  </si>
  <si>
    <t>1. Двокімнатна квартира загальною площею 57,53 кв.м, житлова площа 42,80 кв.м, що знаходиться за адресою: Донецька обл., м.Горлівка, пр.Перемоги, буд.26;         Вбудоване нежитлове приміщення загальною площею 12 кв.м за адресою: Донецька обл., м.Горлівка, вул.Комсомольська;                     2. Вбудоване приміщення, що знаходиться  за адресою: Донецька обл., м.Горлівка, вул.Юрія Гагаріна, буд.</t>
  </si>
  <si>
    <t>Нежитлові приміщення  загальною площею 243,8 кв.м на першому поверсі в будівлі адміністративно-побутового корпусу літ.А-11 за адресою: Донецька обл., м.Донецьк, вул.Кірова, буд.</t>
  </si>
  <si>
    <t>Житловий будинок загальною площею 65,6 кв.м., житловою площею 33,4 кв.м., що знаходиться за адресою: Донецька обл., м. Маріуполь, вул. Менжинського, та Земельна ділянка площею 0,0445 га, що знаходиться за адресою: Донецька обл., м. Маріуполь, вул. Менжинського. Цільове призначення: будівництво та обслуговування житлового будинку, господарських будівель і споруд.</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</si>
</sst>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_-* #,##0.00\ _₽_-;\-* #,##0.00\ _₽_-;_-* &quot;-&quot;??\ _₽_-;_-@_-"/>
    <numFmt numFmtId="181" formatCode="#,##0.00\ _₽"/>
  </numFmts>
  <fonts count="51">
    <font>
      <sz val="11"/>
      <color theme="1"/>
      <name val="Calibri"/>
      <family val="2"/>
    </font>
    <font>
      <sz val="11"/>
      <color indexed="8"/>
      <name val="Calibri"/>
      <family val="2"/>
    </font>
    <font>
      <sz val="11"/>
      <name val="Calibri"/>
      <family val="2"/>
    </font>
    <font>
      <sz val="12"/>
      <name val="Times New Roman"/>
      <family val="1"/>
    </font>
    <font>
      <sz val="11"/>
      <color indexed="8"/>
      <name val="Times New Roman"/>
      <family val="1"/>
    </font>
    <font>
      <sz val="11"/>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8"/>
      <name val="Calibri"/>
      <family val="2"/>
    </font>
    <font>
      <b/>
      <sz val="10"/>
      <color indexed="8"/>
      <name val="Times New Roman"/>
      <family val="1"/>
    </font>
    <font>
      <sz val="10"/>
      <color indexed="8"/>
      <name val="Times New Roman"/>
      <family val="1"/>
    </font>
    <font>
      <sz val="11"/>
      <color indexed="10"/>
      <name val="Times New Roman"/>
      <family val="1"/>
    </font>
    <font>
      <sz val="12"/>
      <color indexed="8"/>
      <name val="Times New Roman"/>
      <family val="1"/>
    </font>
    <font>
      <b/>
      <sz val="1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1"/>
      <name val="Times New Roman"/>
      <family val="1"/>
    </font>
    <font>
      <sz val="10"/>
      <color theme="1"/>
      <name val="Times New Roman"/>
      <family val="1"/>
    </font>
    <font>
      <sz val="11"/>
      <color theme="1"/>
      <name val="Times New Roman"/>
      <family val="1"/>
    </font>
    <font>
      <sz val="11"/>
      <color rgb="FFFF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Font="1" applyAlignment="1">
      <alignment/>
    </xf>
    <xf numFmtId="0" fontId="2" fillId="0" borderId="0" xfId="0" applyNumberFormat="1" applyFont="1" applyFill="1" applyAlignment="1">
      <alignment horizontal="center" vertical="center" wrapText="1"/>
    </xf>
    <xf numFmtId="0" fontId="23" fillId="2" borderId="10" xfId="0" applyNumberFormat="1" applyFont="1" applyFill="1" applyBorder="1" applyAlignment="1">
      <alignment horizontal="center" vertical="center" wrapText="1"/>
    </xf>
    <xf numFmtId="4" fontId="23" fillId="2" borderId="10" xfId="0" applyNumberFormat="1"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4" fontId="23" fillId="2" borderId="10" xfId="0" applyNumberFormat="1" applyFont="1" applyFill="1" applyBorder="1" applyAlignment="1">
      <alignment horizontal="center" vertical="center" wrapText="1"/>
    </xf>
    <xf numFmtId="0" fontId="23" fillId="0" borderId="0" xfId="0" applyNumberFormat="1" applyFont="1" applyFill="1" applyAlignment="1">
      <alignment horizontal="center" vertical="center" wrapText="1"/>
    </xf>
    <xf numFmtId="49" fontId="24" fillId="4" borderId="11"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14" fontId="24" fillId="0" borderId="11"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46" fillId="0" borderId="0" xfId="0" applyFont="1" applyAlignment="1">
      <alignment horizontal="justify" vertical="center"/>
    </xf>
    <xf numFmtId="0" fontId="47" fillId="0" borderId="0" xfId="0" applyFont="1" applyAlignment="1">
      <alignment horizontal="left" vertical="center" indent="2"/>
    </xf>
    <xf numFmtId="0" fontId="47" fillId="0" borderId="0" xfId="0" applyFont="1" applyAlignment="1">
      <alignment horizontal="justify" vertical="center"/>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8" fillId="0" borderId="13" xfId="0" applyNumberFormat="1" applyFont="1" applyFill="1" applyBorder="1" applyAlignment="1" applyProtection="1">
      <alignment horizontal="center" vertical="center" wrapText="1"/>
      <protection locked="0"/>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8" fillId="0" borderId="15"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lignment horizontal="center" vertical="center" wrapText="1"/>
    </xf>
    <xf numFmtId="181"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180" fontId="48" fillId="0" borderId="15" xfId="6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181" fontId="5" fillId="0" borderId="15" xfId="0" applyNumberFormat="1" applyFont="1" applyFill="1" applyBorder="1" applyAlignment="1">
      <alignment horizontal="center" vertical="center" wrapText="1"/>
    </xf>
    <xf numFmtId="10"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locked="0"/>
    </xf>
    <xf numFmtId="14" fontId="5" fillId="0" borderId="13" xfId="0" applyNumberFormat="1" applyFont="1" applyFill="1" applyBorder="1" applyAlignment="1" applyProtection="1">
      <alignment horizontal="center" vertical="center" wrapText="1"/>
      <protection locked="0"/>
    </xf>
    <xf numFmtId="179" fontId="5" fillId="0" borderId="13" xfId="6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180" fontId="5" fillId="0" borderId="13" xfId="6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locked="0"/>
    </xf>
    <xf numFmtId="14" fontId="5" fillId="0" borderId="15" xfId="0" applyNumberFormat="1" applyFont="1" applyFill="1" applyBorder="1" applyAlignment="1" applyProtection="1">
      <alignment horizontal="center" vertical="center" wrapText="1"/>
      <protection locked="0"/>
    </xf>
    <xf numFmtId="179" fontId="5" fillId="0" borderId="15" xfId="60" applyNumberFormat="1" applyFont="1" applyFill="1" applyBorder="1" applyAlignment="1">
      <alignment horizontal="center" vertical="center" wrapText="1"/>
    </xf>
    <xf numFmtId="180" fontId="5" fillId="0" borderId="15" xfId="6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Border="1" applyAlignment="1">
      <alignment horizontal="center" vertical="center"/>
    </xf>
    <xf numFmtId="0" fontId="50"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left" vertical="center" wrapText="1"/>
      <protection locked="0"/>
    </xf>
    <xf numFmtId="14" fontId="3"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protection locked="0"/>
    </xf>
    <xf numFmtId="2" fontId="2" fillId="0" borderId="0" xfId="60" applyNumberFormat="1" applyFont="1" applyFill="1" applyBorder="1" applyAlignment="1">
      <alignment horizontal="right" vertical="center"/>
    </xf>
    <xf numFmtId="10"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4" fontId="2" fillId="0" borderId="0" xfId="0" applyNumberFormat="1" applyFont="1" applyFill="1" applyBorder="1" applyAlignment="1" applyProtection="1">
      <alignment vertical="center"/>
      <protection locked="0"/>
    </xf>
    <xf numFmtId="2"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2" fontId="2" fillId="0" borderId="0" xfId="0" applyNumberFormat="1" applyFont="1" applyBorder="1" applyAlignment="1">
      <alignment horizontal="right" vertical="center"/>
    </xf>
    <xf numFmtId="14" fontId="2" fillId="0" borderId="0" xfId="0" applyNumberFormat="1" applyFont="1" applyBorder="1" applyAlignment="1">
      <alignment horizontal="center" vertical="center"/>
    </xf>
    <xf numFmtId="2" fontId="2" fillId="0" borderId="0" xfId="0" applyNumberFormat="1" applyFont="1" applyBorder="1" applyAlignment="1">
      <alignment vertical="center"/>
    </xf>
    <xf numFmtId="1" fontId="2" fillId="0" borderId="0" xfId="0" applyNumberFormat="1" applyFont="1" applyFill="1" applyBorder="1" applyAlignment="1" applyProtection="1">
      <alignment horizontal="center" vertical="center"/>
      <protection locked="0"/>
    </xf>
    <xf numFmtId="0" fontId="0" fillId="0" borderId="0" xfId="0" applyNumberForma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2" fontId="0" fillId="0" borderId="0" xfId="0" applyNumberFormat="1" applyBorder="1" applyAlignment="1">
      <alignment horizontal="right" vertical="center" wrapText="1"/>
    </xf>
    <xf numFmtId="14"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xf>
    <xf numFmtId="0" fontId="3" fillId="0" borderId="0" xfId="0" applyNumberFormat="1" applyFont="1" applyFill="1" applyBorder="1" applyAlignment="1" applyProtection="1">
      <alignment vertical="center" wrapText="1"/>
      <protection locked="0"/>
    </xf>
    <xf numFmtId="0" fontId="0" fillId="0" borderId="0" xfId="0" applyNumberFormat="1" applyFont="1" applyBorder="1" applyAlignment="1">
      <alignment horizontal="center" vertical="center" wrapText="1"/>
    </xf>
    <xf numFmtId="2" fontId="2" fillId="0" borderId="0" xfId="0" applyNumberFormat="1" applyFont="1" applyBorder="1" applyAlignment="1">
      <alignment horizontal="right" vertical="center" wrapText="1"/>
    </xf>
    <xf numFmtId="0" fontId="2" fillId="0" borderId="0" xfId="0" applyFont="1" applyBorder="1" applyAlignment="1">
      <alignment vertical="center" wrapText="1"/>
    </xf>
    <xf numFmtId="2" fontId="2" fillId="0" borderId="0" xfId="60" applyNumberFormat="1" applyFont="1" applyFill="1" applyBorder="1" applyAlignment="1">
      <alignment horizontal="right" vertical="center"/>
    </xf>
    <xf numFmtId="10"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0" fontId="0" fillId="0" borderId="0" xfId="0" applyFill="1" applyBorder="1" applyAlignment="1">
      <alignment horizontal="center" vertical="center" wrapText="1"/>
    </xf>
    <xf numFmtId="2" fontId="0" fillId="0" borderId="0" xfId="0" applyNumberFormat="1" applyFill="1" applyBorder="1" applyAlignment="1">
      <alignment horizontal="right"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2" fontId="0" fillId="0" borderId="0" xfId="0" applyNumberFormat="1" applyBorder="1" applyAlignment="1">
      <alignment horizontal="center" vertical="center" wrapText="1"/>
    </xf>
    <xf numFmtId="0" fontId="2" fillId="6" borderId="16" xfId="0" applyNumberFormat="1" applyFont="1" applyFill="1" applyBorder="1" applyAlignment="1">
      <alignment horizontal="center" vertical="center" wrapText="1"/>
    </xf>
    <xf numFmtId="0" fontId="2" fillId="6" borderId="17" xfId="0" applyNumberFormat="1" applyFont="1" applyFill="1" applyBorder="1" applyAlignment="1">
      <alignment horizontal="center" vertical="center" wrapText="1"/>
    </xf>
    <xf numFmtId="0" fontId="2" fillId="6" borderId="18" xfId="0" applyNumberFormat="1" applyFont="1" applyFill="1" applyBorder="1" applyAlignment="1">
      <alignment horizontal="center" vertical="center" wrapText="1"/>
    </xf>
    <xf numFmtId="1" fontId="29" fillId="33" borderId="19" xfId="0" applyNumberFormat="1" applyFont="1" applyFill="1" applyBorder="1" applyAlignment="1">
      <alignment horizontal="center" vertical="center" wrapText="1"/>
    </xf>
    <xf numFmtId="1" fontId="29" fillId="33" borderId="20" xfId="0" applyNumberFormat="1" applyFont="1" applyFill="1" applyBorder="1" applyAlignment="1">
      <alignment horizontal="center" vertical="center" wrapText="1"/>
    </xf>
    <xf numFmtId="0" fontId="2" fillId="10" borderId="16" xfId="0" applyNumberFormat="1" applyFont="1" applyFill="1" applyBorder="1" applyAlignment="1">
      <alignment horizontal="center" vertical="center" wrapText="1"/>
    </xf>
    <xf numFmtId="0" fontId="2" fillId="10" borderId="17" xfId="0" applyNumberFormat="1" applyFont="1" applyFill="1" applyBorder="1" applyAlignment="1">
      <alignment horizontal="center" vertical="center" wrapText="1"/>
    </xf>
    <xf numFmtId="0" fontId="2" fillId="10" borderId="18" xfId="0" applyNumberFormat="1" applyFont="1" applyFill="1" applyBorder="1" applyAlignment="1">
      <alignment horizontal="center" vertical="center" wrapText="1"/>
    </xf>
    <xf numFmtId="0" fontId="2" fillId="4" borderId="16"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2" fillId="5" borderId="16" xfId="0" applyNumberFormat="1" applyFont="1" applyFill="1" applyBorder="1" applyAlignment="1">
      <alignment horizontal="center" vertical="center" wrapText="1"/>
    </xf>
    <xf numFmtId="0" fontId="2" fillId="5" borderId="17" xfId="0" applyNumberFormat="1" applyFont="1" applyFill="1" applyBorder="1" applyAlignment="1">
      <alignment horizontal="center" vertical="center" wrapText="1"/>
    </xf>
    <xf numFmtId="0" fontId="2" fillId="5" borderId="18" xfId="0" applyNumberFormat="1" applyFont="1" applyFill="1" applyBorder="1" applyAlignment="1">
      <alignment horizontal="center" vertical="center" wrapText="1"/>
    </xf>
    <xf numFmtId="1" fontId="29" fillId="34" borderId="19" xfId="0" applyNumberFormat="1" applyFont="1" applyFill="1" applyBorder="1" applyAlignment="1">
      <alignment horizontal="center" vertical="center" wrapText="1"/>
    </xf>
    <xf numFmtId="1" fontId="29" fillId="34" borderId="20" xfId="0" applyNumberFormat="1" applyFont="1" applyFill="1" applyBorder="1" applyAlignment="1">
      <alignment horizontal="center" vertical="center" wrapText="1"/>
    </xf>
    <xf numFmtId="0" fontId="29" fillId="7" borderId="16" xfId="0" applyNumberFormat="1" applyFont="1" applyFill="1" applyBorder="1" applyAlignment="1">
      <alignment horizontal="center" vertical="center" wrapText="1"/>
    </xf>
    <xf numFmtId="0" fontId="29" fillId="7" borderId="17" xfId="0" applyNumberFormat="1" applyFont="1" applyFill="1" applyBorder="1" applyAlignment="1">
      <alignment horizontal="center" vertical="center" wrapText="1"/>
    </xf>
    <xf numFmtId="0" fontId="29" fillId="7" borderId="18" xfId="0" applyNumberFormat="1" applyFont="1" applyFill="1" applyBorder="1" applyAlignment="1">
      <alignment horizontal="center" vertical="center" wrapText="1"/>
    </xf>
    <xf numFmtId="4" fontId="2" fillId="13" borderId="16" xfId="0" applyNumberFormat="1" applyFont="1" applyFill="1" applyBorder="1" applyAlignment="1">
      <alignment horizontal="center" vertical="center" wrapText="1"/>
    </xf>
    <xf numFmtId="4" fontId="2" fillId="13" borderId="17" xfId="0" applyNumberFormat="1" applyFont="1" applyFill="1" applyBorder="1" applyAlignment="1">
      <alignment horizontal="center" vertical="center" wrapText="1"/>
    </xf>
    <xf numFmtId="4" fontId="2" fillId="13" borderId="18" xfId="0" applyNumberFormat="1" applyFont="1" applyFill="1" applyBorder="1" applyAlignment="1">
      <alignment horizontal="center" vertical="center" wrapText="1"/>
    </xf>
    <xf numFmtId="0" fontId="2" fillId="16" borderId="16" xfId="0" applyNumberFormat="1" applyFont="1" applyFill="1" applyBorder="1" applyAlignment="1">
      <alignment horizontal="center" vertical="center" wrapText="1"/>
    </xf>
    <xf numFmtId="0" fontId="2" fillId="16" borderId="17" xfId="0" applyNumberFormat="1" applyFont="1" applyFill="1" applyBorder="1" applyAlignment="1">
      <alignment horizontal="center" vertical="center" wrapText="1"/>
    </xf>
    <xf numFmtId="0" fontId="2" fillId="16" borderId="18" xfId="0" applyNumberFormat="1" applyFont="1" applyFill="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Финансовый 2"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77;&#1087;&#1072;&#1088;&#1090;&#1072;&#1084;&#1077;&#1085;&#1090;%20&#1091;&#1087;&#1088;&#1072;&#1074;&#1083;&#1110;&#1085;&#1085;&#1103;%20&#1072;&#1082;&#1090;&#1080;&#1074;&#1072;&#1084;&#1080;\Sales%20Dep\Khomych\PLEX.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tkey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2"/>
  <sheetViews>
    <sheetView tabSelected="1" zoomScale="90" zoomScaleNormal="90" zoomScalePageLayoutView="0" workbookViewId="0" topLeftCell="A1">
      <selection activeCell="A1" sqref="A1:A2"/>
    </sheetView>
  </sheetViews>
  <sheetFormatPr defaultColWidth="9.140625" defaultRowHeight="15"/>
  <cols>
    <col min="2" max="3" width="9.8515625" style="0" customWidth="1"/>
    <col min="4" max="4" width="8.140625" style="0" customWidth="1"/>
    <col min="5" max="5" width="18.57421875" style="0" customWidth="1"/>
    <col min="7" max="7" width="10.00390625" style="0" customWidth="1"/>
    <col min="8" max="8" width="11.28125" style="0" customWidth="1"/>
    <col min="9" max="9" width="11.140625" style="0" customWidth="1"/>
    <col min="11" max="11" width="13.140625" style="0" customWidth="1"/>
    <col min="19" max="19" width="13.8515625" style="0" customWidth="1"/>
    <col min="20" max="21" width="13.57421875" style="0" customWidth="1"/>
    <col min="22" max="22" width="12.140625" style="0" customWidth="1"/>
    <col min="23" max="23" width="9.421875" style="0" customWidth="1"/>
    <col min="24" max="24" width="11.140625" style="0" bestFit="1" customWidth="1"/>
    <col min="25" max="25" width="17.28125" style="0" bestFit="1" customWidth="1"/>
    <col min="26" max="26" width="16.7109375" style="0" bestFit="1" customWidth="1"/>
    <col min="27" max="27" width="16.57421875" style="0" bestFit="1" customWidth="1"/>
    <col min="28" max="28" width="13.7109375" style="0" bestFit="1" customWidth="1"/>
    <col min="29" max="29" width="13.8515625" style="0" bestFit="1" customWidth="1"/>
    <col min="30" max="34" width="12.7109375" style="0" bestFit="1" customWidth="1"/>
    <col min="35" max="44" width="12.7109375" style="0" customWidth="1"/>
    <col min="45" max="45" width="11.8515625" style="0" customWidth="1"/>
    <col min="46" max="46" width="10.28125" style="0" customWidth="1"/>
    <col min="47" max="47" width="8.421875" style="0" bestFit="1" customWidth="1"/>
    <col min="48" max="48" width="31.28125" style="0" bestFit="1" customWidth="1"/>
    <col min="49" max="49" width="14.00390625" style="0" bestFit="1" customWidth="1"/>
    <col min="50" max="51" width="21.28125" style="0" bestFit="1" customWidth="1"/>
    <col min="52" max="52" width="8.7109375" style="0" bestFit="1" customWidth="1"/>
    <col min="53" max="53" width="8.421875" style="0" bestFit="1" customWidth="1"/>
    <col min="54" max="54" width="11.28125" style="0" customWidth="1"/>
    <col min="55" max="55" width="11.57421875" style="0" customWidth="1"/>
    <col min="56" max="56" width="77.421875" style="0" customWidth="1"/>
    <col min="57" max="57" width="12.8515625" style="0" bestFit="1" customWidth="1"/>
    <col min="58" max="58" width="13.28125" style="0" customWidth="1"/>
    <col min="59" max="59" width="13.421875" style="0" bestFit="1" customWidth="1"/>
    <col min="60" max="60" width="13.140625" style="0" bestFit="1" customWidth="1"/>
    <col min="61" max="61" width="8.7109375" style="0" bestFit="1" customWidth="1"/>
    <col min="62" max="62" width="11.7109375" style="0" bestFit="1" customWidth="1"/>
    <col min="63" max="63" width="15.8515625" style="0" bestFit="1" customWidth="1"/>
    <col min="64" max="64" width="8.28125" style="0" bestFit="1" customWidth="1"/>
    <col min="65" max="65" width="10.28125" style="0" bestFit="1" customWidth="1"/>
    <col min="66" max="66" width="11.8515625" style="0" bestFit="1" customWidth="1"/>
    <col min="67" max="67" width="8.7109375" style="0" bestFit="1" customWidth="1"/>
    <col min="69" max="69" width="13.28125" style="0" bestFit="1" customWidth="1"/>
    <col min="70" max="70" width="19.7109375" style="0" customWidth="1"/>
  </cols>
  <sheetData>
    <row r="1" spans="1:70" s="1" customFormat="1" ht="15.75" thickBot="1">
      <c r="A1" s="102" t="s">
        <v>80</v>
      </c>
      <c r="B1" s="102" t="s">
        <v>81</v>
      </c>
      <c r="C1" s="102" t="s">
        <v>105</v>
      </c>
      <c r="D1" s="92" t="s">
        <v>106</v>
      </c>
      <c r="E1" s="104" t="s">
        <v>0</v>
      </c>
      <c r="F1" s="105"/>
      <c r="G1" s="105"/>
      <c r="H1" s="105"/>
      <c r="I1" s="105"/>
      <c r="J1" s="105"/>
      <c r="K1" s="105"/>
      <c r="L1" s="105"/>
      <c r="M1" s="105"/>
      <c r="N1" s="105"/>
      <c r="O1" s="105"/>
      <c r="P1" s="105"/>
      <c r="Q1" s="105"/>
      <c r="R1" s="106"/>
      <c r="S1" s="107" t="s">
        <v>1</v>
      </c>
      <c r="T1" s="108"/>
      <c r="U1" s="108"/>
      <c r="V1" s="108"/>
      <c r="W1" s="108"/>
      <c r="X1" s="109"/>
      <c r="Y1" s="110" t="s">
        <v>2</v>
      </c>
      <c r="Z1" s="111"/>
      <c r="AA1" s="111"/>
      <c r="AB1" s="111"/>
      <c r="AC1" s="112"/>
      <c r="AD1" s="89" t="s">
        <v>3</v>
      </c>
      <c r="AE1" s="90"/>
      <c r="AF1" s="90"/>
      <c r="AG1" s="90"/>
      <c r="AH1" s="90"/>
      <c r="AI1" s="90"/>
      <c r="AJ1" s="90"/>
      <c r="AK1" s="90"/>
      <c r="AL1" s="90"/>
      <c r="AM1" s="90"/>
      <c r="AN1" s="90"/>
      <c r="AO1" s="90"/>
      <c r="AP1" s="90"/>
      <c r="AQ1" s="90"/>
      <c r="AR1" s="90"/>
      <c r="AS1" s="90"/>
      <c r="AT1" s="90"/>
      <c r="AU1" s="91"/>
      <c r="AV1" s="94" t="s">
        <v>98</v>
      </c>
      <c r="AW1" s="95"/>
      <c r="AX1" s="95"/>
      <c r="AY1" s="96"/>
      <c r="AZ1" s="97" t="s">
        <v>99</v>
      </c>
      <c r="BA1" s="98"/>
      <c r="BB1" s="98"/>
      <c r="BC1" s="98"/>
      <c r="BD1" s="98"/>
      <c r="BE1" s="98"/>
      <c r="BF1" s="98"/>
      <c r="BG1" s="98"/>
      <c r="BH1" s="98"/>
      <c r="BI1" s="98"/>
      <c r="BJ1" s="98"/>
      <c r="BK1" s="99" t="s">
        <v>100</v>
      </c>
      <c r="BL1" s="100"/>
      <c r="BM1" s="100"/>
      <c r="BN1" s="100"/>
      <c r="BO1" s="100"/>
      <c r="BP1" s="100"/>
      <c r="BQ1" s="100"/>
      <c r="BR1" s="101"/>
    </row>
    <row r="2" spans="1:70" s="6" customFormat="1" ht="77.25" thickBot="1">
      <c r="A2" s="103"/>
      <c r="B2" s="103"/>
      <c r="C2" s="103"/>
      <c r="D2" s="93"/>
      <c r="E2" s="2" t="s">
        <v>4</v>
      </c>
      <c r="F2" s="2" t="s">
        <v>5</v>
      </c>
      <c r="G2" s="2" t="s">
        <v>6</v>
      </c>
      <c r="H2" s="2" t="s">
        <v>7</v>
      </c>
      <c r="I2" s="2" t="s">
        <v>8</v>
      </c>
      <c r="J2" s="2" t="s">
        <v>9</v>
      </c>
      <c r="K2" s="3" t="s">
        <v>10</v>
      </c>
      <c r="L2" s="2" t="s">
        <v>11</v>
      </c>
      <c r="M2" s="2" t="s">
        <v>12</v>
      </c>
      <c r="N2" s="2" t="s">
        <v>13</v>
      </c>
      <c r="O2" s="2" t="s">
        <v>14</v>
      </c>
      <c r="P2" s="2" t="s">
        <v>15</v>
      </c>
      <c r="Q2" s="2" t="s">
        <v>83</v>
      </c>
      <c r="R2" s="2" t="s">
        <v>16</v>
      </c>
      <c r="S2" s="3" t="s">
        <v>82</v>
      </c>
      <c r="T2" s="3" t="s">
        <v>17</v>
      </c>
      <c r="U2" s="3" t="s">
        <v>18</v>
      </c>
      <c r="V2" s="3" t="s">
        <v>19</v>
      </c>
      <c r="W2" s="3" t="s">
        <v>20</v>
      </c>
      <c r="X2" s="3" t="s">
        <v>21</v>
      </c>
      <c r="Y2" s="2" t="s">
        <v>22</v>
      </c>
      <c r="Z2" s="2" t="s">
        <v>23</v>
      </c>
      <c r="AA2" s="2" t="s">
        <v>24</v>
      </c>
      <c r="AB2" s="2" t="s">
        <v>25</v>
      </c>
      <c r="AC2" s="2" t="s">
        <v>26</v>
      </c>
      <c r="AD2" s="2" t="s">
        <v>90</v>
      </c>
      <c r="AE2" s="2" t="s">
        <v>91</v>
      </c>
      <c r="AF2" s="2" t="s">
        <v>92</v>
      </c>
      <c r="AG2" s="2" t="s">
        <v>93</v>
      </c>
      <c r="AH2" s="2" t="s">
        <v>101</v>
      </c>
      <c r="AI2" s="2" t="s">
        <v>102</v>
      </c>
      <c r="AJ2" s="2" t="s">
        <v>103</v>
      </c>
      <c r="AK2" s="2" t="s">
        <v>104</v>
      </c>
      <c r="AL2" s="2" t="s">
        <v>128</v>
      </c>
      <c r="AM2" s="2" t="s">
        <v>129</v>
      </c>
      <c r="AN2" s="2" t="s">
        <v>130</v>
      </c>
      <c r="AO2" s="2" t="s">
        <v>131</v>
      </c>
      <c r="AP2" s="2" t="s">
        <v>148</v>
      </c>
      <c r="AQ2" s="2" t="s">
        <v>149</v>
      </c>
      <c r="AR2" s="2" t="s">
        <v>150</v>
      </c>
      <c r="AS2" s="2" t="s">
        <v>27</v>
      </c>
      <c r="AT2" s="2" t="s">
        <v>28</v>
      </c>
      <c r="AU2" s="4" t="s">
        <v>29</v>
      </c>
      <c r="AV2" s="4" t="s">
        <v>30</v>
      </c>
      <c r="AW2" s="5" t="s">
        <v>31</v>
      </c>
      <c r="AX2" s="2" t="s">
        <v>32</v>
      </c>
      <c r="AY2" s="2" t="s">
        <v>33</v>
      </c>
      <c r="AZ2" s="2" t="s">
        <v>34</v>
      </c>
      <c r="BA2" s="2" t="s">
        <v>35</v>
      </c>
      <c r="BB2" s="2" t="s">
        <v>96</v>
      </c>
      <c r="BC2" s="2" t="s">
        <v>36</v>
      </c>
      <c r="BD2" s="2" t="s">
        <v>97</v>
      </c>
      <c r="BE2" s="2" t="s">
        <v>37</v>
      </c>
      <c r="BF2" s="2" t="s">
        <v>38</v>
      </c>
      <c r="BG2" s="2" t="s">
        <v>39</v>
      </c>
      <c r="BH2" s="2" t="s">
        <v>40</v>
      </c>
      <c r="BI2" s="2" t="s">
        <v>41</v>
      </c>
      <c r="BJ2" s="2" t="s">
        <v>42</v>
      </c>
      <c r="BK2" s="2" t="s">
        <v>43</v>
      </c>
      <c r="BL2" s="2" t="s">
        <v>44</v>
      </c>
      <c r="BM2" s="2" t="s">
        <v>45</v>
      </c>
      <c r="BN2" s="2" t="s">
        <v>46</v>
      </c>
      <c r="BO2" s="2" t="s">
        <v>47</v>
      </c>
      <c r="BP2" s="2" t="s">
        <v>48</v>
      </c>
      <c r="BQ2" s="2" t="s">
        <v>49</v>
      </c>
      <c r="BR2" s="2" t="s">
        <v>50</v>
      </c>
    </row>
    <row r="3" spans="1:70" s="11" customFormat="1" ht="15.75" thickBot="1">
      <c r="A3" s="7" t="s">
        <v>51</v>
      </c>
      <c r="B3" s="7" t="s">
        <v>51</v>
      </c>
      <c r="C3" s="7" t="s">
        <v>51</v>
      </c>
      <c r="D3" s="7" t="s">
        <v>51</v>
      </c>
      <c r="E3" s="8" t="s">
        <v>52</v>
      </c>
      <c r="F3" s="8" t="s">
        <v>53</v>
      </c>
      <c r="G3" s="8" t="s">
        <v>54</v>
      </c>
      <c r="H3" s="8" t="s">
        <v>55</v>
      </c>
      <c r="I3" s="8" t="s">
        <v>56</v>
      </c>
      <c r="J3" s="8" t="s">
        <v>57</v>
      </c>
      <c r="K3" s="8" t="s">
        <v>58</v>
      </c>
      <c r="L3" s="8" t="s">
        <v>59</v>
      </c>
      <c r="M3" s="8" t="s">
        <v>60</v>
      </c>
      <c r="N3" s="8" t="s">
        <v>61</v>
      </c>
      <c r="O3" s="8" t="s">
        <v>62</v>
      </c>
      <c r="P3" s="8" t="s">
        <v>63</v>
      </c>
      <c r="Q3" s="8" t="s">
        <v>94</v>
      </c>
      <c r="R3" s="8" t="s">
        <v>95</v>
      </c>
      <c r="S3" s="8" t="s">
        <v>64</v>
      </c>
      <c r="T3" s="8" t="s">
        <v>65</v>
      </c>
      <c r="U3" s="8" t="s">
        <v>66</v>
      </c>
      <c r="V3" s="8" t="s">
        <v>67</v>
      </c>
      <c r="W3" s="8" t="s">
        <v>68</v>
      </c>
      <c r="X3" s="8" t="s">
        <v>69</v>
      </c>
      <c r="Y3" s="8" t="s">
        <v>70</v>
      </c>
      <c r="Z3" s="8" t="s">
        <v>71</v>
      </c>
      <c r="AA3" s="8" t="s">
        <v>72</v>
      </c>
      <c r="AB3" s="8" t="s">
        <v>73</v>
      </c>
      <c r="AC3" s="8" t="s">
        <v>74</v>
      </c>
      <c r="AD3" s="8" t="s">
        <v>75</v>
      </c>
      <c r="AE3" s="8" t="s">
        <v>76</v>
      </c>
      <c r="AF3" s="8" t="s">
        <v>84</v>
      </c>
      <c r="AG3" s="8" t="s">
        <v>77</v>
      </c>
      <c r="AH3" s="8" t="s">
        <v>78</v>
      </c>
      <c r="AI3" s="8" t="s">
        <v>79</v>
      </c>
      <c r="AJ3" s="8" t="s">
        <v>85</v>
      </c>
      <c r="AK3" s="8" t="s">
        <v>86</v>
      </c>
      <c r="AL3" s="8" t="s">
        <v>87</v>
      </c>
      <c r="AM3" s="8" t="s">
        <v>88</v>
      </c>
      <c r="AN3" s="8" t="s">
        <v>89</v>
      </c>
      <c r="AO3" s="8" t="s">
        <v>132</v>
      </c>
      <c r="AP3" s="8" t="s">
        <v>133</v>
      </c>
      <c r="AQ3" s="8" t="s">
        <v>134</v>
      </c>
      <c r="AR3" s="8" t="s">
        <v>135</v>
      </c>
      <c r="AS3" s="8" t="s">
        <v>151</v>
      </c>
      <c r="AT3" s="8" t="s">
        <v>152</v>
      </c>
      <c r="AU3" s="8" t="s">
        <v>153</v>
      </c>
      <c r="AV3" s="9" t="s">
        <v>155</v>
      </c>
      <c r="AW3" s="10" t="s">
        <v>156</v>
      </c>
      <c r="AX3" s="8" t="s">
        <v>157</v>
      </c>
      <c r="AY3" s="8" t="s">
        <v>158</v>
      </c>
      <c r="AZ3" s="8" t="s">
        <v>154</v>
      </c>
      <c r="BA3" s="8" t="s">
        <v>159</v>
      </c>
      <c r="BB3" s="8" t="s">
        <v>160</v>
      </c>
      <c r="BC3" s="8" t="s">
        <v>161</v>
      </c>
      <c r="BD3" s="8" t="s">
        <v>162</v>
      </c>
      <c r="BE3" s="8" t="s">
        <v>163</v>
      </c>
      <c r="BF3" s="8" t="s">
        <v>164</v>
      </c>
      <c r="BG3" s="8" t="s">
        <v>165</v>
      </c>
      <c r="BH3" s="8" t="s">
        <v>166</v>
      </c>
      <c r="BI3" s="8" t="s">
        <v>167</v>
      </c>
      <c r="BJ3" s="8" t="s">
        <v>168</v>
      </c>
      <c r="BK3" s="8" t="s">
        <v>176</v>
      </c>
      <c r="BL3" s="8" t="s">
        <v>177</v>
      </c>
      <c r="BM3" s="8" t="s">
        <v>178</v>
      </c>
      <c r="BN3" s="8" t="s">
        <v>179</v>
      </c>
      <c r="BO3" s="8" t="s">
        <v>180</v>
      </c>
      <c r="BP3" s="8" t="s">
        <v>181</v>
      </c>
      <c r="BQ3" s="8" t="s">
        <v>182</v>
      </c>
      <c r="BR3" s="8" t="s">
        <v>183</v>
      </c>
    </row>
    <row r="4" spans="1:70" ht="150">
      <c r="A4" s="15">
        <v>5930176</v>
      </c>
      <c r="B4" s="16" t="s">
        <v>136</v>
      </c>
      <c r="C4" s="16">
        <v>202</v>
      </c>
      <c r="D4" s="17">
        <v>1</v>
      </c>
      <c r="E4" s="18" t="s">
        <v>137</v>
      </c>
      <c r="F4" s="16">
        <v>321712</v>
      </c>
      <c r="G4" s="32" t="s">
        <v>195</v>
      </c>
      <c r="H4" s="33">
        <v>39574</v>
      </c>
      <c r="I4" s="33">
        <v>45052</v>
      </c>
      <c r="J4" s="32">
        <v>840</v>
      </c>
      <c r="K4" s="34">
        <v>150000</v>
      </c>
      <c r="L4" s="35">
        <v>0.15</v>
      </c>
      <c r="M4" s="35">
        <v>0</v>
      </c>
      <c r="N4" s="23" t="s">
        <v>142</v>
      </c>
      <c r="O4" s="23" t="s">
        <v>139</v>
      </c>
      <c r="P4" s="23" t="s">
        <v>184</v>
      </c>
      <c r="Q4" s="23" t="s">
        <v>140</v>
      </c>
      <c r="R4" s="23" t="s">
        <v>141</v>
      </c>
      <c r="S4" s="36">
        <v>9645054.3</v>
      </c>
      <c r="T4" s="36">
        <v>3737014.76</v>
      </c>
      <c r="U4" s="36">
        <v>5908039.54</v>
      </c>
      <c r="V4" s="36">
        <v>0</v>
      </c>
      <c r="W4" s="37">
        <v>0</v>
      </c>
      <c r="X4" s="38">
        <f>ROUND(IF(J4=840,S4/26.6922,IF(J4=978,S4/29.95,IF(J4=980,S4,""))),2)</f>
        <v>361343.55</v>
      </c>
      <c r="Y4" s="38" t="s">
        <v>147</v>
      </c>
      <c r="Z4" s="38" t="s">
        <v>147</v>
      </c>
      <c r="AA4" s="38"/>
      <c r="AB4" s="38" t="s">
        <v>141</v>
      </c>
      <c r="AC4" s="38" t="s">
        <v>141</v>
      </c>
      <c r="AD4" s="37">
        <v>0</v>
      </c>
      <c r="AE4" s="37">
        <v>0</v>
      </c>
      <c r="AF4" s="37">
        <v>0</v>
      </c>
      <c r="AG4" s="37">
        <v>0</v>
      </c>
      <c r="AH4" s="37">
        <v>0</v>
      </c>
      <c r="AI4" s="37">
        <v>0</v>
      </c>
      <c r="AJ4" s="37">
        <v>0</v>
      </c>
      <c r="AK4" s="37">
        <v>0</v>
      </c>
      <c r="AL4" s="37">
        <v>0</v>
      </c>
      <c r="AM4" s="37">
        <v>0</v>
      </c>
      <c r="AN4" s="37">
        <v>0</v>
      </c>
      <c r="AO4" s="37">
        <v>0</v>
      </c>
      <c r="AP4" s="37">
        <v>0</v>
      </c>
      <c r="AQ4" s="37">
        <v>0</v>
      </c>
      <c r="AR4" s="37">
        <v>0</v>
      </c>
      <c r="AS4" s="39">
        <v>40504</v>
      </c>
      <c r="AT4" s="24">
        <v>6067.66</v>
      </c>
      <c r="AU4" s="38">
        <v>4038</v>
      </c>
      <c r="AV4" s="45">
        <v>3</v>
      </c>
      <c r="AW4" s="39">
        <v>46148</v>
      </c>
      <c r="AX4" s="16" t="s">
        <v>141</v>
      </c>
      <c r="AY4" s="16" t="s">
        <v>141</v>
      </c>
      <c r="AZ4" s="16" t="s">
        <v>147</v>
      </c>
      <c r="BA4" s="23" t="s">
        <v>263</v>
      </c>
      <c r="BB4" s="38" t="s">
        <v>169</v>
      </c>
      <c r="BC4" s="38" t="s">
        <v>264</v>
      </c>
      <c r="BD4" s="38" t="s">
        <v>369</v>
      </c>
      <c r="BE4" s="24">
        <v>1212000</v>
      </c>
      <c r="BF4" s="24">
        <v>853720.9</v>
      </c>
      <c r="BG4" s="39">
        <v>40849</v>
      </c>
      <c r="BH4" s="39">
        <v>39573</v>
      </c>
      <c r="BI4" s="16" t="s">
        <v>141</v>
      </c>
      <c r="BJ4" s="16" t="s">
        <v>141</v>
      </c>
      <c r="BK4" s="16" t="s">
        <v>141</v>
      </c>
      <c r="BL4" s="16" t="s">
        <v>141</v>
      </c>
      <c r="BM4" s="16" t="s">
        <v>141</v>
      </c>
      <c r="BN4" s="16" t="s">
        <v>141</v>
      </c>
      <c r="BO4" s="16" t="s">
        <v>147</v>
      </c>
      <c r="BP4" s="16" t="s">
        <v>147</v>
      </c>
      <c r="BQ4" s="16" t="s">
        <v>141</v>
      </c>
      <c r="BR4" s="16" t="s">
        <v>329</v>
      </c>
    </row>
    <row r="5" spans="1:70" ht="120">
      <c r="A5" s="19">
        <v>5929868</v>
      </c>
      <c r="B5" s="20" t="s">
        <v>136</v>
      </c>
      <c r="C5" s="20">
        <v>202</v>
      </c>
      <c r="D5" s="21">
        <v>1</v>
      </c>
      <c r="E5" s="22" t="s">
        <v>137</v>
      </c>
      <c r="F5" s="20">
        <v>321712</v>
      </c>
      <c r="G5" s="40" t="s">
        <v>196</v>
      </c>
      <c r="H5" s="41">
        <v>39478</v>
      </c>
      <c r="I5" s="41">
        <v>44957</v>
      </c>
      <c r="J5" s="40">
        <v>840</v>
      </c>
      <c r="K5" s="42">
        <v>15000</v>
      </c>
      <c r="L5" s="29">
        <v>0.15</v>
      </c>
      <c r="M5" s="29">
        <v>0</v>
      </c>
      <c r="N5" s="25" t="s">
        <v>142</v>
      </c>
      <c r="O5" s="25" t="s">
        <v>139</v>
      </c>
      <c r="P5" s="25" t="s">
        <v>184</v>
      </c>
      <c r="Q5" s="25" t="s">
        <v>140</v>
      </c>
      <c r="R5" s="25" t="s">
        <v>141</v>
      </c>
      <c r="S5" s="43">
        <v>535994.59</v>
      </c>
      <c r="T5" s="43">
        <v>267777.75</v>
      </c>
      <c r="U5" s="43">
        <v>268216.83999999997</v>
      </c>
      <c r="V5" s="43">
        <v>0</v>
      </c>
      <c r="W5" s="44">
        <v>0</v>
      </c>
      <c r="X5" s="30">
        <f aca="true" t="shared" si="0" ref="X5:X55">ROUND(IF(J5=840,S5/26.6922,IF(J5=978,S5/29.95,IF(J5=980,S5,""))),2)</f>
        <v>20080.57</v>
      </c>
      <c r="Y5" s="30" t="s">
        <v>147</v>
      </c>
      <c r="Z5" s="30" t="s">
        <v>147</v>
      </c>
      <c r="AA5" s="30"/>
      <c r="AB5" s="30" t="s">
        <v>141</v>
      </c>
      <c r="AC5" s="30" t="s">
        <v>141</v>
      </c>
      <c r="AD5" s="44">
        <v>0</v>
      </c>
      <c r="AE5" s="44">
        <v>0</v>
      </c>
      <c r="AF5" s="44">
        <v>0</v>
      </c>
      <c r="AG5" s="44">
        <v>0</v>
      </c>
      <c r="AH5" s="44">
        <v>0</v>
      </c>
      <c r="AI5" s="44">
        <v>0</v>
      </c>
      <c r="AJ5" s="44">
        <v>0</v>
      </c>
      <c r="AK5" s="44">
        <v>0</v>
      </c>
      <c r="AL5" s="44">
        <v>0</v>
      </c>
      <c r="AM5" s="44">
        <v>0</v>
      </c>
      <c r="AN5" s="44">
        <v>0</v>
      </c>
      <c r="AO5" s="44">
        <v>0</v>
      </c>
      <c r="AP5" s="44">
        <v>0</v>
      </c>
      <c r="AQ5" s="44">
        <v>0</v>
      </c>
      <c r="AR5" s="44">
        <v>0</v>
      </c>
      <c r="AS5" s="31">
        <v>41677</v>
      </c>
      <c r="AT5" s="44">
        <v>966.59</v>
      </c>
      <c r="AU5" s="30">
        <v>2654</v>
      </c>
      <c r="AV5" s="46">
        <v>1</v>
      </c>
      <c r="AW5" s="31">
        <v>46053</v>
      </c>
      <c r="AX5" s="20" t="s">
        <v>141</v>
      </c>
      <c r="AY5" s="20" t="s">
        <v>141</v>
      </c>
      <c r="AZ5" s="20" t="s">
        <v>147</v>
      </c>
      <c r="BA5" s="25" t="s">
        <v>265</v>
      </c>
      <c r="BB5" s="30" t="s">
        <v>169</v>
      </c>
      <c r="BC5" s="25" t="s">
        <v>266</v>
      </c>
      <c r="BD5" s="46" t="s">
        <v>370</v>
      </c>
      <c r="BE5" s="28">
        <v>151500</v>
      </c>
      <c r="BF5" s="47">
        <v>268564.8</v>
      </c>
      <c r="BG5" s="31">
        <v>41242</v>
      </c>
      <c r="BH5" s="31">
        <v>40933</v>
      </c>
      <c r="BI5" s="20" t="s">
        <v>141</v>
      </c>
      <c r="BJ5" s="20" t="s">
        <v>141</v>
      </c>
      <c r="BK5" s="20" t="s">
        <v>141</v>
      </c>
      <c r="BL5" s="20" t="s">
        <v>141</v>
      </c>
      <c r="BM5" s="20" t="s">
        <v>141</v>
      </c>
      <c r="BN5" s="20" t="s">
        <v>141</v>
      </c>
      <c r="BO5" s="20" t="s">
        <v>141</v>
      </c>
      <c r="BP5" s="46" t="s">
        <v>194</v>
      </c>
      <c r="BQ5" s="20" t="s">
        <v>141</v>
      </c>
      <c r="BR5" s="20" t="s">
        <v>330</v>
      </c>
    </row>
    <row r="6" spans="1:70" ht="105">
      <c r="A6" s="19">
        <v>5930778</v>
      </c>
      <c r="B6" s="20" t="s">
        <v>136</v>
      </c>
      <c r="C6" s="20">
        <v>202</v>
      </c>
      <c r="D6" s="21">
        <v>1</v>
      </c>
      <c r="E6" s="22" t="s">
        <v>137</v>
      </c>
      <c r="F6" s="20">
        <v>321712</v>
      </c>
      <c r="G6" s="40" t="s">
        <v>197</v>
      </c>
      <c r="H6" s="41">
        <v>39643</v>
      </c>
      <c r="I6" s="41">
        <v>50600</v>
      </c>
      <c r="J6" s="40">
        <v>980</v>
      </c>
      <c r="K6" s="42">
        <v>83000</v>
      </c>
      <c r="L6" s="29">
        <v>0.15</v>
      </c>
      <c r="M6" s="29">
        <v>0</v>
      </c>
      <c r="N6" s="25" t="s">
        <v>142</v>
      </c>
      <c r="O6" s="25" t="s">
        <v>198</v>
      </c>
      <c r="P6" s="25" t="s">
        <v>184</v>
      </c>
      <c r="Q6" s="25" t="s">
        <v>140</v>
      </c>
      <c r="R6" s="25" t="s">
        <v>141</v>
      </c>
      <c r="S6" s="43">
        <v>169959.79</v>
      </c>
      <c r="T6" s="43">
        <v>79707.24</v>
      </c>
      <c r="U6" s="43">
        <v>90252.55</v>
      </c>
      <c r="V6" s="43">
        <v>0</v>
      </c>
      <c r="W6" s="44">
        <v>0</v>
      </c>
      <c r="X6" s="30">
        <f t="shared" si="0"/>
        <v>169959.79</v>
      </c>
      <c r="Y6" s="30" t="s">
        <v>147</v>
      </c>
      <c r="Z6" s="30" t="s">
        <v>147</v>
      </c>
      <c r="AA6" s="30" t="s">
        <v>147</v>
      </c>
      <c r="AB6" s="30" t="s">
        <v>141</v>
      </c>
      <c r="AC6" s="30" t="s">
        <v>141</v>
      </c>
      <c r="AD6" s="44">
        <v>0</v>
      </c>
      <c r="AE6" s="44">
        <v>0</v>
      </c>
      <c r="AF6" s="44">
        <v>0</v>
      </c>
      <c r="AG6" s="44">
        <v>0</v>
      </c>
      <c r="AH6" s="44">
        <v>0</v>
      </c>
      <c r="AI6" s="44">
        <v>0</v>
      </c>
      <c r="AJ6" s="44">
        <v>0</v>
      </c>
      <c r="AK6" s="44">
        <v>0</v>
      </c>
      <c r="AL6" s="44">
        <v>0</v>
      </c>
      <c r="AM6" s="44">
        <v>0</v>
      </c>
      <c r="AN6" s="44">
        <v>0</v>
      </c>
      <c r="AO6" s="44">
        <v>0</v>
      </c>
      <c r="AP6" s="44">
        <v>0</v>
      </c>
      <c r="AQ6" s="44">
        <v>0</v>
      </c>
      <c r="AR6" s="44">
        <v>0</v>
      </c>
      <c r="AS6" s="31">
        <v>41272</v>
      </c>
      <c r="AT6" s="28">
        <v>2399.06</v>
      </c>
      <c r="AU6" s="30">
        <v>2724</v>
      </c>
      <c r="AV6" s="46">
        <v>1</v>
      </c>
      <c r="AW6" s="31">
        <v>51696</v>
      </c>
      <c r="AX6" s="20" t="s">
        <v>141</v>
      </c>
      <c r="AY6" s="20" t="s">
        <v>141</v>
      </c>
      <c r="AZ6" s="20" t="s">
        <v>147</v>
      </c>
      <c r="BA6" s="25" t="s">
        <v>267</v>
      </c>
      <c r="BB6" s="30" t="s">
        <v>169</v>
      </c>
      <c r="BC6" s="30" t="s">
        <v>268</v>
      </c>
      <c r="BD6" s="30" t="s">
        <v>416</v>
      </c>
      <c r="BE6" s="28">
        <v>111466.51</v>
      </c>
      <c r="BF6" s="47">
        <v>111466</v>
      </c>
      <c r="BG6" s="31">
        <v>40147</v>
      </c>
      <c r="BH6" s="31">
        <v>39643</v>
      </c>
      <c r="BI6" s="20" t="s">
        <v>141</v>
      </c>
      <c r="BJ6" s="20" t="s">
        <v>141</v>
      </c>
      <c r="BK6" s="20" t="s">
        <v>141</v>
      </c>
      <c r="BL6" s="20" t="s">
        <v>141</v>
      </c>
      <c r="BM6" s="20" t="s">
        <v>141</v>
      </c>
      <c r="BN6" s="20" t="s">
        <v>141</v>
      </c>
      <c r="BO6" s="20" t="s">
        <v>141</v>
      </c>
      <c r="BP6" s="20" t="s">
        <v>141</v>
      </c>
      <c r="BQ6" s="20" t="s">
        <v>141</v>
      </c>
      <c r="BR6" s="20" t="s">
        <v>331</v>
      </c>
    </row>
    <row r="7" spans="1:70" ht="150">
      <c r="A7" s="19">
        <v>5930708</v>
      </c>
      <c r="B7" s="20" t="s">
        <v>136</v>
      </c>
      <c r="C7" s="20">
        <v>202</v>
      </c>
      <c r="D7" s="21">
        <v>1</v>
      </c>
      <c r="E7" s="22" t="s">
        <v>137</v>
      </c>
      <c r="F7" s="20">
        <v>321712</v>
      </c>
      <c r="G7" s="40" t="s">
        <v>199</v>
      </c>
      <c r="H7" s="41">
        <v>39513</v>
      </c>
      <c r="I7" s="41">
        <v>46818</v>
      </c>
      <c r="J7" s="40">
        <v>980</v>
      </c>
      <c r="K7" s="42">
        <v>151000</v>
      </c>
      <c r="L7" s="29">
        <v>0.17</v>
      </c>
      <c r="M7" s="29">
        <v>0</v>
      </c>
      <c r="N7" s="25" t="s">
        <v>142</v>
      </c>
      <c r="O7" s="25" t="s">
        <v>145</v>
      </c>
      <c r="P7" s="25" t="s">
        <v>186</v>
      </c>
      <c r="Q7" s="25" t="s">
        <v>140</v>
      </c>
      <c r="R7" s="25" t="s">
        <v>141</v>
      </c>
      <c r="S7" s="43">
        <v>329185.58</v>
      </c>
      <c r="T7" s="43">
        <v>122057.02</v>
      </c>
      <c r="U7" s="43">
        <v>176324.56</v>
      </c>
      <c r="V7" s="43">
        <v>30804</v>
      </c>
      <c r="W7" s="44">
        <v>0</v>
      </c>
      <c r="X7" s="30">
        <f t="shared" si="0"/>
        <v>329185.58</v>
      </c>
      <c r="Y7" s="30" t="s">
        <v>147</v>
      </c>
      <c r="Z7" s="30" t="s">
        <v>147</v>
      </c>
      <c r="AA7" s="30"/>
      <c r="AB7" s="30"/>
      <c r="AC7" s="30" t="s">
        <v>141</v>
      </c>
      <c r="AD7" s="44">
        <v>0</v>
      </c>
      <c r="AE7" s="44">
        <v>0</v>
      </c>
      <c r="AF7" s="44">
        <v>0</v>
      </c>
      <c r="AG7" s="44">
        <v>0</v>
      </c>
      <c r="AH7" s="44">
        <v>0</v>
      </c>
      <c r="AI7" s="44">
        <v>0</v>
      </c>
      <c r="AJ7" s="44">
        <v>0</v>
      </c>
      <c r="AK7" s="44">
        <v>0</v>
      </c>
      <c r="AL7" s="44">
        <v>0</v>
      </c>
      <c r="AM7" s="44">
        <v>0</v>
      </c>
      <c r="AN7" s="44">
        <v>0</v>
      </c>
      <c r="AO7" s="44">
        <v>0</v>
      </c>
      <c r="AP7" s="44">
        <v>0</v>
      </c>
      <c r="AQ7" s="44">
        <v>0</v>
      </c>
      <c r="AR7" s="44">
        <v>0</v>
      </c>
      <c r="AS7" s="31">
        <v>40933</v>
      </c>
      <c r="AT7" s="28">
        <v>2750</v>
      </c>
      <c r="AU7" s="30">
        <v>3061</v>
      </c>
      <c r="AV7" s="46">
        <v>3</v>
      </c>
      <c r="AW7" s="31">
        <v>44261</v>
      </c>
      <c r="AX7" s="20" t="s">
        <v>141</v>
      </c>
      <c r="AY7" s="20" t="s">
        <v>141</v>
      </c>
      <c r="AZ7" s="20" t="s">
        <v>147</v>
      </c>
      <c r="BA7" s="25" t="s">
        <v>269</v>
      </c>
      <c r="BB7" s="30" t="s">
        <v>169</v>
      </c>
      <c r="BC7" s="25" t="s">
        <v>266</v>
      </c>
      <c r="BD7" s="30" t="s">
        <v>371</v>
      </c>
      <c r="BE7" s="28">
        <v>188859</v>
      </c>
      <c r="BF7" s="28">
        <v>140676.8</v>
      </c>
      <c r="BG7" s="31">
        <v>41226</v>
      </c>
      <c r="BH7" s="31">
        <v>40935</v>
      </c>
      <c r="BI7" s="20" t="s">
        <v>141</v>
      </c>
      <c r="BJ7" s="20" t="s">
        <v>141</v>
      </c>
      <c r="BK7" s="20" t="s">
        <v>141</v>
      </c>
      <c r="BL7" s="20" t="s">
        <v>141</v>
      </c>
      <c r="BM7" s="20" t="s">
        <v>141</v>
      </c>
      <c r="BN7" s="20" t="s">
        <v>141</v>
      </c>
      <c r="BO7" s="20" t="s">
        <v>141</v>
      </c>
      <c r="BP7" s="20" t="s">
        <v>141</v>
      </c>
      <c r="BQ7" s="20" t="s">
        <v>141</v>
      </c>
      <c r="BR7" s="20" t="s">
        <v>332</v>
      </c>
    </row>
    <row r="8" spans="1:70" ht="120">
      <c r="A8" s="19">
        <v>5929379</v>
      </c>
      <c r="B8" s="20" t="s">
        <v>136</v>
      </c>
      <c r="C8" s="20">
        <v>202</v>
      </c>
      <c r="D8" s="21">
        <v>1</v>
      </c>
      <c r="E8" s="22" t="s">
        <v>137</v>
      </c>
      <c r="F8" s="20">
        <v>321712</v>
      </c>
      <c r="G8" s="40" t="s">
        <v>200</v>
      </c>
      <c r="H8" s="41">
        <v>39506</v>
      </c>
      <c r="I8" s="41">
        <v>44985</v>
      </c>
      <c r="J8" s="40">
        <v>840</v>
      </c>
      <c r="K8" s="42">
        <v>120000</v>
      </c>
      <c r="L8" s="29">
        <v>0.11</v>
      </c>
      <c r="M8" s="29">
        <v>0.002</v>
      </c>
      <c r="N8" s="25" t="s">
        <v>142</v>
      </c>
      <c r="O8" s="25" t="s">
        <v>201</v>
      </c>
      <c r="P8" s="25" t="s">
        <v>184</v>
      </c>
      <c r="Q8" s="25" t="s">
        <v>140</v>
      </c>
      <c r="R8" s="25" t="s">
        <v>141</v>
      </c>
      <c r="S8" s="43">
        <v>5498739.57</v>
      </c>
      <c r="T8" s="43">
        <v>2336873.54</v>
      </c>
      <c r="U8" s="43">
        <v>2635054.25</v>
      </c>
      <c r="V8" s="43">
        <v>526811.78</v>
      </c>
      <c r="W8" s="44">
        <v>0</v>
      </c>
      <c r="X8" s="30">
        <f t="shared" si="0"/>
        <v>206005.48</v>
      </c>
      <c r="Y8" s="30" t="s">
        <v>147</v>
      </c>
      <c r="Z8" s="30" t="s">
        <v>147</v>
      </c>
      <c r="AA8" s="30"/>
      <c r="AB8" s="30" t="s">
        <v>141</v>
      </c>
      <c r="AC8" s="30" t="s">
        <v>141</v>
      </c>
      <c r="AD8" s="44">
        <v>0</v>
      </c>
      <c r="AE8" s="44">
        <v>0</v>
      </c>
      <c r="AF8" s="44">
        <v>0</v>
      </c>
      <c r="AG8" s="44">
        <v>0</v>
      </c>
      <c r="AH8" s="44">
        <v>0</v>
      </c>
      <c r="AI8" s="44">
        <v>0</v>
      </c>
      <c r="AJ8" s="44">
        <v>0</v>
      </c>
      <c r="AK8" s="44">
        <v>0</v>
      </c>
      <c r="AL8" s="44">
        <v>0</v>
      </c>
      <c r="AM8" s="44">
        <v>0</v>
      </c>
      <c r="AN8" s="44">
        <v>0</v>
      </c>
      <c r="AO8" s="44">
        <v>0</v>
      </c>
      <c r="AP8" s="44">
        <v>0</v>
      </c>
      <c r="AQ8" s="44">
        <v>0</v>
      </c>
      <c r="AR8" s="44">
        <v>0</v>
      </c>
      <c r="AS8" s="31">
        <v>40694</v>
      </c>
      <c r="AT8" s="44">
        <v>0.09</v>
      </c>
      <c r="AU8" s="30">
        <v>3703</v>
      </c>
      <c r="AV8" s="46">
        <v>2</v>
      </c>
      <c r="AW8" s="31">
        <v>46081</v>
      </c>
      <c r="AX8" s="20" t="s">
        <v>141</v>
      </c>
      <c r="AY8" s="20" t="s">
        <v>141</v>
      </c>
      <c r="AZ8" s="20" t="s">
        <v>147</v>
      </c>
      <c r="BA8" s="25" t="s">
        <v>270</v>
      </c>
      <c r="BB8" s="30" t="s">
        <v>169</v>
      </c>
      <c r="BC8" s="25" t="s">
        <v>174</v>
      </c>
      <c r="BD8" s="30" t="s">
        <v>372</v>
      </c>
      <c r="BE8" s="28">
        <v>732250</v>
      </c>
      <c r="BF8" s="28">
        <v>1157100</v>
      </c>
      <c r="BG8" s="31">
        <v>40147</v>
      </c>
      <c r="BH8" s="31">
        <v>40276</v>
      </c>
      <c r="BI8" s="20" t="s">
        <v>141</v>
      </c>
      <c r="BJ8" s="20" t="s">
        <v>141</v>
      </c>
      <c r="BK8" s="20" t="s">
        <v>147</v>
      </c>
      <c r="BL8" s="20" t="s">
        <v>141</v>
      </c>
      <c r="BM8" s="20" t="s">
        <v>141</v>
      </c>
      <c r="BN8" s="20" t="s">
        <v>141</v>
      </c>
      <c r="BO8" s="20" t="s">
        <v>141</v>
      </c>
      <c r="BP8" s="20" t="s">
        <v>141</v>
      </c>
      <c r="BQ8" s="20" t="s">
        <v>141</v>
      </c>
      <c r="BR8" s="20" t="s">
        <v>333</v>
      </c>
    </row>
    <row r="9" spans="1:70" ht="135">
      <c r="A9" s="19">
        <v>5931036</v>
      </c>
      <c r="B9" s="20" t="s">
        <v>136</v>
      </c>
      <c r="C9" s="20">
        <v>202</v>
      </c>
      <c r="D9" s="21">
        <v>1</v>
      </c>
      <c r="E9" s="22" t="s">
        <v>137</v>
      </c>
      <c r="F9" s="20">
        <v>321712</v>
      </c>
      <c r="G9" s="40" t="s">
        <v>202</v>
      </c>
      <c r="H9" s="41">
        <v>39583</v>
      </c>
      <c r="I9" s="41">
        <v>43235</v>
      </c>
      <c r="J9" s="40">
        <v>980</v>
      </c>
      <c r="K9" s="42">
        <v>1500000</v>
      </c>
      <c r="L9" s="29">
        <v>0.145</v>
      </c>
      <c r="M9" s="29">
        <v>0.002</v>
      </c>
      <c r="N9" s="25" t="s">
        <v>142</v>
      </c>
      <c r="O9" s="25" t="s">
        <v>203</v>
      </c>
      <c r="P9" s="25" t="s">
        <v>184</v>
      </c>
      <c r="Q9" s="25" t="s">
        <v>140</v>
      </c>
      <c r="R9" s="25" t="s">
        <v>141</v>
      </c>
      <c r="S9" s="43">
        <v>2529170.94</v>
      </c>
      <c r="T9" s="43">
        <v>1032917.81</v>
      </c>
      <c r="U9" s="43">
        <v>1256253.13</v>
      </c>
      <c r="V9" s="43">
        <v>240000</v>
      </c>
      <c r="W9" s="44">
        <v>0</v>
      </c>
      <c r="X9" s="30">
        <f t="shared" si="0"/>
        <v>2529170.94</v>
      </c>
      <c r="Y9" s="30" t="s">
        <v>147</v>
      </c>
      <c r="Z9" s="30" t="s">
        <v>147</v>
      </c>
      <c r="AA9" s="30" t="s">
        <v>147</v>
      </c>
      <c r="AB9" s="30" t="s">
        <v>141</v>
      </c>
      <c r="AC9" s="30" t="s">
        <v>141</v>
      </c>
      <c r="AD9" s="44">
        <v>0</v>
      </c>
      <c r="AE9" s="44">
        <v>0</v>
      </c>
      <c r="AF9" s="44">
        <v>0</v>
      </c>
      <c r="AG9" s="44">
        <v>0</v>
      </c>
      <c r="AH9" s="44">
        <v>0</v>
      </c>
      <c r="AI9" s="44">
        <v>0</v>
      </c>
      <c r="AJ9" s="44">
        <v>0</v>
      </c>
      <c r="AK9" s="44">
        <v>0</v>
      </c>
      <c r="AL9" s="44">
        <v>0</v>
      </c>
      <c r="AM9" s="44">
        <v>0</v>
      </c>
      <c r="AN9" s="44">
        <v>0</v>
      </c>
      <c r="AO9" s="44">
        <v>0</v>
      </c>
      <c r="AP9" s="44">
        <v>0</v>
      </c>
      <c r="AQ9" s="44">
        <v>0</v>
      </c>
      <c r="AR9" s="44">
        <v>0</v>
      </c>
      <c r="AS9" s="31">
        <v>40829</v>
      </c>
      <c r="AT9" s="28">
        <v>32000</v>
      </c>
      <c r="AU9" s="30">
        <v>3277</v>
      </c>
      <c r="AV9" s="46">
        <v>1</v>
      </c>
      <c r="AW9" s="31">
        <v>44331</v>
      </c>
      <c r="AX9" s="20" t="s">
        <v>141</v>
      </c>
      <c r="AY9" s="20" t="s">
        <v>141</v>
      </c>
      <c r="AZ9" s="20" t="s">
        <v>147</v>
      </c>
      <c r="BA9" s="25" t="s">
        <v>271</v>
      </c>
      <c r="BB9" s="30" t="s">
        <v>169</v>
      </c>
      <c r="BC9" s="25" t="s">
        <v>272</v>
      </c>
      <c r="BD9" s="30" t="s">
        <v>373</v>
      </c>
      <c r="BE9" s="28">
        <v>1782650</v>
      </c>
      <c r="BF9" s="47">
        <v>1188629.65</v>
      </c>
      <c r="BG9" s="31">
        <v>40626</v>
      </c>
      <c r="BH9" s="31">
        <v>40784</v>
      </c>
      <c r="BI9" s="20" t="s">
        <v>141</v>
      </c>
      <c r="BJ9" s="20" t="s">
        <v>141</v>
      </c>
      <c r="BK9" s="20" t="s">
        <v>147</v>
      </c>
      <c r="BL9" s="20" t="s">
        <v>141</v>
      </c>
      <c r="BM9" s="20" t="s">
        <v>141</v>
      </c>
      <c r="BN9" s="20" t="s">
        <v>141</v>
      </c>
      <c r="BO9" s="20" t="s">
        <v>141</v>
      </c>
      <c r="BP9" s="20" t="s">
        <v>141</v>
      </c>
      <c r="BQ9" s="20" t="s">
        <v>141</v>
      </c>
      <c r="BR9" s="20" t="s">
        <v>334</v>
      </c>
    </row>
    <row r="10" spans="1:70" ht="165">
      <c r="A10" s="19">
        <v>5942270</v>
      </c>
      <c r="B10" s="20" t="s">
        <v>136</v>
      </c>
      <c r="C10" s="20">
        <v>202</v>
      </c>
      <c r="D10" s="21">
        <v>1</v>
      </c>
      <c r="E10" s="22" t="s">
        <v>137</v>
      </c>
      <c r="F10" s="20">
        <v>321712</v>
      </c>
      <c r="G10" s="40" t="s">
        <v>204</v>
      </c>
      <c r="H10" s="41">
        <v>39304</v>
      </c>
      <c r="I10" s="41">
        <v>46975</v>
      </c>
      <c r="J10" s="40">
        <v>840</v>
      </c>
      <c r="K10" s="42">
        <v>174250</v>
      </c>
      <c r="L10" s="29">
        <v>0.12</v>
      </c>
      <c r="M10" s="29">
        <v>0.002</v>
      </c>
      <c r="N10" s="25" t="s">
        <v>142</v>
      </c>
      <c r="O10" s="25" t="s">
        <v>143</v>
      </c>
      <c r="P10" s="25" t="s">
        <v>184</v>
      </c>
      <c r="Q10" s="25" t="s">
        <v>140</v>
      </c>
      <c r="R10" s="25" t="s">
        <v>141</v>
      </c>
      <c r="S10" s="43">
        <v>7321278.68</v>
      </c>
      <c r="T10" s="43">
        <v>3765163.0300000003</v>
      </c>
      <c r="U10" s="43">
        <v>2876863.6999999997</v>
      </c>
      <c r="V10" s="43">
        <v>679251.95</v>
      </c>
      <c r="W10" s="44">
        <v>0</v>
      </c>
      <c r="X10" s="30">
        <f t="shared" si="0"/>
        <v>274285.32</v>
      </c>
      <c r="Y10" s="30" t="s">
        <v>147</v>
      </c>
      <c r="Z10" s="30" t="s">
        <v>147</v>
      </c>
      <c r="AA10" s="30" t="s">
        <v>147</v>
      </c>
      <c r="AB10" s="30" t="s">
        <v>141</v>
      </c>
      <c r="AC10" s="30" t="s">
        <v>141</v>
      </c>
      <c r="AD10" s="44">
        <v>0</v>
      </c>
      <c r="AE10" s="44">
        <v>0</v>
      </c>
      <c r="AF10" s="44">
        <v>0</v>
      </c>
      <c r="AG10" s="44">
        <v>0</v>
      </c>
      <c r="AH10" s="44">
        <v>0</v>
      </c>
      <c r="AI10" s="44">
        <v>0</v>
      </c>
      <c r="AJ10" s="44">
        <v>0</v>
      </c>
      <c r="AK10" s="44">
        <v>0</v>
      </c>
      <c r="AL10" s="44">
        <v>0</v>
      </c>
      <c r="AM10" s="44">
        <v>0</v>
      </c>
      <c r="AN10" s="44">
        <v>0</v>
      </c>
      <c r="AO10" s="44">
        <v>0</v>
      </c>
      <c r="AP10" s="44">
        <v>0</v>
      </c>
      <c r="AQ10" s="44">
        <v>0</v>
      </c>
      <c r="AR10" s="44">
        <v>0</v>
      </c>
      <c r="AS10" s="31">
        <v>41813</v>
      </c>
      <c r="AT10" s="44">
        <v>5000</v>
      </c>
      <c r="AU10" s="30">
        <v>3214</v>
      </c>
      <c r="AV10" s="46">
        <v>1</v>
      </c>
      <c r="AW10" s="31">
        <v>48070</v>
      </c>
      <c r="AX10" s="20" t="s">
        <v>141</v>
      </c>
      <c r="AY10" s="20" t="s">
        <v>141</v>
      </c>
      <c r="AZ10" s="20" t="s">
        <v>147</v>
      </c>
      <c r="BA10" s="25" t="s">
        <v>273</v>
      </c>
      <c r="BB10" s="30" t="s">
        <v>169</v>
      </c>
      <c r="BC10" s="25" t="s">
        <v>170</v>
      </c>
      <c r="BD10" s="30" t="s">
        <v>374</v>
      </c>
      <c r="BE10" s="28">
        <v>1035250</v>
      </c>
      <c r="BF10" s="28">
        <v>711377</v>
      </c>
      <c r="BG10" s="31">
        <v>41549</v>
      </c>
      <c r="BH10" s="31">
        <v>41526</v>
      </c>
      <c r="BI10" s="20" t="s">
        <v>141</v>
      </c>
      <c r="BJ10" s="20" t="s">
        <v>141</v>
      </c>
      <c r="BK10" s="20" t="s">
        <v>147</v>
      </c>
      <c r="BL10" s="20" t="s">
        <v>141</v>
      </c>
      <c r="BM10" s="20" t="s">
        <v>141</v>
      </c>
      <c r="BN10" s="20" t="s">
        <v>141</v>
      </c>
      <c r="BO10" s="20" t="s">
        <v>141</v>
      </c>
      <c r="BP10" s="20" t="s">
        <v>141</v>
      </c>
      <c r="BQ10" s="20" t="s">
        <v>141</v>
      </c>
      <c r="BR10" s="20" t="s">
        <v>335</v>
      </c>
    </row>
    <row r="11" spans="1:70" ht="90">
      <c r="A11" s="19">
        <v>5850493</v>
      </c>
      <c r="B11" s="20" t="s">
        <v>136</v>
      </c>
      <c r="C11" s="20">
        <v>202</v>
      </c>
      <c r="D11" s="21">
        <v>1</v>
      </c>
      <c r="E11" s="22" t="s">
        <v>137</v>
      </c>
      <c r="F11" s="20">
        <v>321712</v>
      </c>
      <c r="G11" s="40" t="s">
        <v>205</v>
      </c>
      <c r="H11" s="41">
        <v>39527</v>
      </c>
      <c r="I11" s="41">
        <v>45005</v>
      </c>
      <c r="J11" s="40">
        <v>840</v>
      </c>
      <c r="K11" s="42">
        <v>221000</v>
      </c>
      <c r="L11" s="29">
        <v>0.11</v>
      </c>
      <c r="M11" s="29">
        <v>0.002</v>
      </c>
      <c r="N11" s="25" t="s">
        <v>142</v>
      </c>
      <c r="O11" s="25" t="s">
        <v>206</v>
      </c>
      <c r="P11" s="25" t="s">
        <v>185</v>
      </c>
      <c r="Q11" s="25" t="s">
        <v>141</v>
      </c>
      <c r="R11" s="25" t="s">
        <v>141</v>
      </c>
      <c r="S11" s="43">
        <v>13666351.39</v>
      </c>
      <c r="T11" s="43">
        <v>5622451.9399999995</v>
      </c>
      <c r="U11" s="43">
        <v>7048983.21</v>
      </c>
      <c r="V11" s="43">
        <v>994916.24</v>
      </c>
      <c r="W11" s="44">
        <v>0</v>
      </c>
      <c r="X11" s="30">
        <f t="shared" si="0"/>
        <v>511997.94</v>
      </c>
      <c r="Y11" s="30" t="s">
        <v>147</v>
      </c>
      <c r="Z11" s="30" t="s">
        <v>147</v>
      </c>
      <c r="AA11" s="30"/>
      <c r="AB11" s="30" t="s">
        <v>141</v>
      </c>
      <c r="AC11" s="30" t="s">
        <v>147</v>
      </c>
      <c r="AD11" s="44">
        <v>0</v>
      </c>
      <c r="AE11" s="44">
        <v>0</v>
      </c>
      <c r="AF11" s="44">
        <v>0</v>
      </c>
      <c r="AG11" s="44">
        <v>0</v>
      </c>
      <c r="AH11" s="44">
        <v>0</v>
      </c>
      <c r="AI11" s="44">
        <v>0</v>
      </c>
      <c r="AJ11" s="44">
        <v>0</v>
      </c>
      <c r="AK11" s="44">
        <v>0</v>
      </c>
      <c r="AL11" s="44">
        <v>0</v>
      </c>
      <c r="AM11" s="44">
        <v>0</v>
      </c>
      <c r="AN11" s="44">
        <v>0</v>
      </c>
      <c r="AO11" s="44">
        <v>0</v>
      </c>
      <c r="AP11" s="44">
        <v>0</v>
      </c>
      <c r="AQ11" s="44">
        <v>0</v>
      </c>
      <c r="AR11" s="44">
        <v>0</v>
      </c>
      <c r="AS11" s="31">
        <v>40351</v>
      </c>
      <c r="AT11" s="28">
        <v>9706.43</v>
      </c>
      <c r="AU11" s="30">
        <v>4174</v>
      </c>
      <c r="AV11" s="46">
        <v>4</v>
      </c>
      <c r="AW11" s="31">
        <v>46101</v>
      </c>
      <c r="AX11" s="20" t="s">
        <v>141</v>
      </c>
      <c r="AY11" s="20" t="s">
        <v>141</v>
      </c>
      <c r="AZ11" s="20" t="s">
        <v>147</v>
      </c>
      <c r="BA11" s="25" t="s">
        <v>274</v>
      </c>
      <c r="BB11" s="30" t="s">
        <v>169</v>
      </c>
      <c r="BC11" s="25" t="s">
        <v>275</v>
      </c>
      <c r="BD11" s="30" t="s">
        <v>417</v>
      </c>
      <c r="BE11" s="28">
        <v>1313000</v>
      </c>
      <c r="BF11" s="28">
        <v>1212306.4</v>
      </c>
      <c r="BG11" s="31">
        <v>40837</v>
      </c>
      <c r="BH11" s="31">
        <v>42956</v>
      </c>
      <c r="BI11" s="20" t="s">
        <v>141</v>
      </c>
      <c r="BJ11" s="20" t="s">
        <v>141</v>
      </c>
      <c r="BK11" s="20" t="s">
        <v>141</v>
      </c>
      <c r="BL11" s="20" t="s">
        <v>141</v>
      </c>
      <c r="BM11" s="20" t="s">
        <v>141</v>
      </c>
      <c r="BN11" s="20" t="s">
        <v>141</v>
      </c>
      <c r="BO11" s="20" t="s">
        <v>141</v>
      </c>
      <c r="BP11" s="20" t="s">
        <v>141</v>
      </c>
      <c r="BQ11" s="20" t="s">
        <v>141</v>
      </c>
      <c r="BR11" s="20"/>
    </row>
    <row r="12" spans="1:70" ht="120">
      <c r="A12" s="19">
        <v>5929364</v>
      </c>
      <c r="B12" s="20" t="s">
        <v>136</v>
      </c>
      <c r="C12" s="20">
        <v>202</v>
      </c>
      <c r="D12" s="21">
        <v>1</v>
      </c>
      <c r="E12" s="22" t="s">
        <v>137</v>
      </c>
      <c r="F12" s="20">
        <v>321712</v>
      </c>
      <c r="G12" s="40" t="s">
        <v>207</v>
      </c>
      <c r="H12" s="41">
        <v>39489</v>
      </c>
      <c r="I12" s="41">
        <v>44968</v>
      </c>
      <c r="J12" s="40">
        <v>840</v>
      </c>
      <c r="K12" s="42">
        <v>116000</v>
      </c>
      <c r="L12" s="29">
        <v>0.11</v>
      </c>
      <c r="M12" s="29">
        <v>0.002</v>
      </c>
      <c r="N12" s="25" t="s">
        <v>142</v>
      </c>
      <c r="O12" s="25" t="s">
        <v>143</v>
      </c>
      <c r="P12" s="25" t="s">
        <v>184</v>
      </c>
      <c r="Q12" s="25" t="s">
        <v>140</v>
      </c>
      <c r="R12" s="25" t="s">
        <v>141</v>
      </c>
      <c r="S12" s="43">
        <v>7391144.97</v>
      </c>
      <c r="T12" s="43">
        <v>2975966.76</v>
      </c>
      <c r="U12" s="43">
        <v>3872822.2800000003</v>
      </c>
      <c r="V12" s="43">
        <v>542355.9299999999</v>
      </c>
      <c r="W12" s="44">
        <v>0</v>
      </c>
      <c r="X12" s="30">
        <f t="shared" si="0"/>
        <v>276902.8</v>
      </c>
      <c r="Y12" s="30" t="s">
        <v>147</v>
      </c>
      <c r="Z12" s="30" t="s">
        <v>147</v>
      </c>
      <c r="AA12" s="30"/>
      <c r="AB12" s="30" t="s">
        <v>141</v>
      </c>
      <c r="AC12" s="30" t="s">
        <v>141</v>
      </c>
      <c r="AD12" s="44">
        <v>0</v>
      </c>
      <c r="AE12" s="44">
        <v>0</v>
      </c>
      <c r="AF12" s="44">
        <v>0</v>
      </c>
      <c r="AG12" s="44">
        <v>0</v>
      </c>
      <c r="AH12" s="44">
        <v>0</v>
      </c>
      <c r="AI12" s="44">
        <v>0</v>
      </c>
      <c r="AJ12" s="44">
        <v>0</v>
      </c>
      <c r="AK12" s="44">
        <v>0</v>
      </c>
      <c r="AL12" s="44">
        <v>0</v>
      </c>
      <c r="AM12" s="44">
        <v>0</v>
      </c>
      <c r="AN12" s="44">
        <v>0</v>
      </c>
      <c r="AO12" s="44">
        <v>0</v>
      </c>
      <c r="AP12" s="44">
        <v>0</v>
      </c>
      <c r="AQ12" s="44">
        <v>0</v>
      </c>
      <c r="AR12" s="44">
        <v>0</v>
      </c>
      <c r="AS12" s="31">
        <v>39703</v>
      </c>
      <c r="AT12" s="28">
        <v>4418.35</v>
      </c>
      <c r="AU12" s="30">
        <v>4279</v>
      </c>
      <c r="AV12" s="46">
        <v>4</v>
      </c>
      <c r="AW12" s="31">
        <v>45699</v>
      </c>
      <c r="AX12" s="20" t="s">
        <v>141</v>
      </c>
      <c r="AY12" s="20" t="s">
        <v>141</v>
      </c>
      <c r="AZ12" s="20" t="s">
        <v>147</v>
      </c>
      <c r="BA12" s="25" t="s">
        <v>276</v>
      </c>
      <c r="BB12" s="30" t="s">
        <v>169</v>
      </c>
      <c r="BC12" s="25" t="s">
        <v>170</v>
      </c>
      <c r="BD12" s="30" t="s">
        <v>375</v>
      </c>
      <c r="BE12" s="28">
        <v>689325</v>
      </c>
      <c r="BF12" s="28">
        <v>624396.38</v>
      </c>
      <c r="BG12" s="31">
        <v>40179</v>
      </c>
      <c r="BH12" s="31">
        <v>40155</v>
      </c>
      <c r="BI12" s="20" t="s">
        <v>141</v>
      </c>
      <c r="BJ12" s="20" t="s">
        <v>141</v>
      </c>
      <c r="BK12" s="20" t="s">
        <v>141</v>
      </c>
      <c r="BL12" s="20" t="s">
        <v>141</v>
      </c>
      <c r="BM12" s="20" t="s">
        <v>141</v>
      </c>
      <c r="BN12" s="20" t="s">
        <v>141</v>
      </c>
      <c r="BO12" s="20" t="s">
        <v>141</v>
      </c>
      <c r="BP12" s="20" t="s">
        <v>141</v>
      </c>
      <c r="BQ12" s="20" t="s">
        <v>141</v>
      </c>
      <c r="BR12" s="20" t="s">
        <v>336</v>
      </c>
    </row>
    <row r="13" spans="1:70" ht="135">
      <c r="A13" s="19">
        <v>5929951</v>
      </c>
      <c r="B13" s="20" t="s">
        <v>136</v>
      </c>
      <c r="C13" s="20">
        <v>202</v>
      </c>
      <c r="D13" s="21">
        <v>1</v>
      </c>
      <c r="E13" s="22" t="s">
        <v>137</v>
      </c>
      <c r="F13" s="20">
        <v>321712</v>
      </c>
      <c r="G13" s="40" t="s">
        <v>208</v>
      </c>
      <c r="H13" s="41">
        <v>39567</v>
      </c>
      <c r="I13" s="41">
        <v>45045</v>
      </c>
      <c r="J13" s="40">
        <v>840</v>
      </c>
      <c r="K13" s="42">
        <v>115000</v>
      </c>
      <c r="L13" s="29">
        <v>0.1</v>
      </c>
      <c r="M13" s="29">
        <v>0.002</v>
      </c>
      <c r="N13" s="25" t="s">
        <v>142</v>
      </c>
      <c r="O13" s="25" t="s">
        <v>143</v>
      </c>
      <c r="P13" s="25" t="s">
        <v>184</v>
      </c>
      <c r="Q13" s="25" t="s">
        <v>140</v>
      </c>
      <c r="R13" s="25" t="s">
        <v>141</v>
      </c>
      <c r="S13" s="43">
        <v>7089892.19</v>
      </c>
      <c r="T13" s="43">
        <v>3001377.7399999998</v>
      </c>
      <c r="U13" s="43">
        <v>3550834</v>
      </c>
      <c r="V13" s="43">
        <v>537680.45</v>
      </c>
      <c r="W13" s="44">
        <v>0</v>
      </c>
      <c r="X13" s="30">
        <f t="shared" si="0"/>
        <v>265616.63</v>
      </c>
      <c r="Y13" s="30" t="s">
        <v>147</v>
      </c>
      <c r="Z13" s="30" t="s">
        <v>147</v>
      </c>
      <c r="AA13" s="30" t="s">
        <v>147</v>
      </c>
      <c r="AB13" s="30" t="s">
        <v>141</v>
      </c>
      <c r="AC13" s="30" t="s">
        <v>141</v>
      </c>
      <c r="AD13" s="44">
        <v>0</v>
      </c>
      <c r="AE13" s="44">
        <v>0</v>
      </c>
      <c r="AF13" s="44">
        <v>0</v>
      </c>
      <c r="AG13" s="44">
        <v>0</v>
      </c>
      <c r="AH13" s="44">
        <v>0</v>
      </c>
      <c r="AI13" s="44">
        <v>0</v>
      </c>
      <c r="AJ13" s="44">
        <v>0</v>
      </c>
      <c r="AK13" s="44">
        <v>0</v>
      </c>
      <c r="AL13" s="44">
        <v>0</v>
      </c>
      <c r="AM13" s="44">
        <v>0</v>
      </c>
      <c r="AN13" s="44">
        <v>0</v>
      </c>
      <c r="AO13" s="44">
        <v>0</v>
      </c>
      <c r="AP13" s="44">
        <v>0</v>
      </c>
      <c r="AQ13" s="44">
        <v>0</v>
      </c>
      <c r="AR13" s="44">
        <v>0</v>
      </c>
      <c r="AS13" s="31">
        <v>39703</v>
      </c>
      <c r="AT13" s="28">
        <v>6866.8099999999995</v>
      </c>
      <c r="AU13" s="30">
        <v>4279</v>
      </c>
      <c r="AV13" s="46">
        <v>3</v>
      </c>
      <c r="AW13" s="31">
        <v>46141</v>
      </c>
      <c r="AX13" s="20" t="s">
        <v>141</v>
      </c>
      <c r="AY13" s="20" t="s">
        <v>141</v>
      </c>
      <c r="AZ13" s="20" t="s">
        <v>147</v>
      </c>
      <c r="BA13" s="25" t="s">
        <v>277</v>
      </c>
      <c r="BB13" s="30" t="s">
        <v>169</v>
      </c>
      <c r="BC13" s="25" t="s">
        <v>170</v>
      </c>
      <c r="BD13" s="30" t="s">
        <v>376</v>
      </c>
      <c r="BE13" s="28">
        <v>683265</v>
      </c>
      <c r="BF13" s="28">
        <v>719816.83</v>
      </c>
      <c r="BG13" s="31">
        <v>40179</v>
      </c>
      <c r="BH13" s="31">
        <v>40155</v>
      </c>
      <c r="BI13" s="20" t="s">
        <v>141</v>
      </c>
      <c r="BJ13" s="20" t="s">
        <v>141</v>
      </c>
      <c r="BK13" s="20" t="s">
        <v>141</v>
      </c>
      <c r="BL13" s="20" t="s">
        <v>141</v>
      </c>
      <c r="BM13" s="20" t="s">
        <v>141</v>
      </c>
      <c r="BN13" s="20" t="s">
        <v>141</v>
      </c>
      <c r="BO13" s="20" t="s">
        <v>141</v>
      </c>
      <c r="BP13" s="20" t="s">
        <v>141</v>
      </c>
      <c r="BQ13" s="20" t="s">
        <v>141</v>
      </c>
      <c r="BR13" s="20" t="s">
        <v>337</v>
      </c>
    </row>
    <row r="14" spans="1:70" ht="90">
      <c r="A14" s="19">
        <v>5930418</v>
      </c>
      <c r="B14" s="20" t="s">
        <v>136</v>
      </c>
      <c r="C14" s="20">
        <v>202</v>
      </c>
      <c r="D14" s="21">
        <v>1</v>
      </c>
      <c r="E14" s="22" t="s">
        <v>137</v>
      </c>
      <c r="F14" s="20">
        <v>321712</v>
      </c>
      <c r="G14" s="40" t="s">
        <v>209</v>
      </c>
      <c r="H14" s="41">
        <v>39297</v>
      </c>
      <c r="I14" s="41">
        <v>46967</v>
      </c>
      <c r="J14" s="40">
        <v>840</v>
      </c>
      <c r="K14" s="42">
        <v>30150</v>
      </c>
      <c r="L14" s="29">
        <v>0.17</v>
      </c>
      <c r="M14" s="29">
        <v>0</v>
      </c>
      <c r="N14" s="25" t="s">
        <v>142</v>
      </c>
      <c r="O14" s="25" t="s">
        <v>145</v>
      </c>
      <c r="P14" s="25" t="s">
        <v>184</v>
      </c>
      <c r="Q14" s="25" t="s">
        <v>140</v>
      </c>
      <c r="R14" s="25" t="s">
        <v>141</v>
      </c>
      <c r="S14" s="43">
        <v>908411.38</v>
      </c>
      <c r="T14" s="43">
        <v>774874.57</v>
      </c>
      <c r="U14" s="43">
        <v>133536.81</v>
      </c>
      <c r="V14" s="43">
        <v>0</v>
      </c>
      <c r="W14" s="44">
        <v>0</v>
      </c>
      <c r="X14" s="30">
        <f t="shared" si="0"/>
        <v>34032.84</v>
      </c>
      <c r="Y14" s="30" t="s">
        <v>147</v>
      </c>
      <c r="Z14" s="30" t="s">
        <v>141</v>
      </c>
      <c r="AA14" s="30"/>
      <c r="AB14" s="30" t="s">
        <v>141</v>
      </c>
      <c r="AC14" s="30" t="s">
        <v>141</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31">
        <v>39874</v>
      </c>
      <c r="AT14" s="28">
        <v>493.57</v>
      </c>
      <c r="AU14" s="30">
        <v>4403</v>
      </c>
      <c r="AV14" s="46">
        <v>4</v>
      </c>
      <c r="AW14" s="31">
        <v>43315</v>
      </c>
      <c r="AX14" s="20" t="s">
        <v>141</v>
      </c>
      <c r="AY14" s="20" t="s">
        <v>141</v>
      </c>
      <c r="AZ14" s="20" t="s">
        <v>147</v>
      </c>
      <c r="BA14" s="25" t="s">
        <v>278</v>
      </c>
      <c r="BB14" s="30" t="s">
        <v>169</v>
      </c>
      <c r="BC14" s="25" t="s">
        <v>279</v>
      </c>
      <c r="BD14" s="30" t="s">
        <v>377</v>
      </c>
      <c r="BE14" s="28">
        <v>179154.2</v>
      </c>
      <c r="BF14" s="47">
        <v>306229.55</v>
      </c>
      <c r="BG14" s="31">
        <v>40179</v>
      </c>
      <c r="BH14" s="31">
        <v>40155</v>
      </c>
      <c r="BI14" s="20" t="s">
        <v>141</v>
      </c>
      <c r="BJ14" s="20" t="s">
        <v>141</v>
      </c>
      <c r="BK14" s="20" t="s">
        <v>147</v>
      </c>
      <c r="BL14" s="20" t="s">
        <v>141</v>
      </c>
      <c r="BM14" s="20" t="s">
        <v>141</v>
      </c>
      <c r="BN14" s="20" t="s">
        <v>141</v>
      </c>
      <c r="BO14" s="20" t="s">
        <v>141</v>
      </c>
      <c r="BP14" s="20" t="s">
        <v>141</v>
      </c>
      <c r="BQ14" s="20" t="s">
        <v>141</v>
      </c>
      <c r="BR14" s="20" t="s">
        <v>338</v>
      </c>
    </row>
    <row r="15" spans="1:70" ht="120">
      <c r="A15" s="19">
        <v>5929700</v>
      </c>
      <c r="B15" s="20" t="s">
        <v>136</v>
      </c>
      <c r="C15" s="20">
        <v>202</v>
      </c>
      <c r="D15" s="21">
        <v>1</v>
      </c>
      <c r="E15" s="22" t="s">
        <v>137</v>
      </c>
      <c r="F15" s="20">
        <v>321712</v>
      </c>
      <c r="G15" s="40" t="s">
        <v>210</v>
      </c>
      <c r="H15" s="41">
        <v>38958</v>
      </c>
      <c r="I15" s="41">
        <v>42608</v>
      </c>
      <c r="J15" s="40">
        <v>840</v>
      </c>
      <c r="K15" s="42">
        <v>15000</v>
      </c>
      <c r="L15" s="29">
        <v>0.15</v>
      </c>
      <c r="M15" s="29">
        <v>0</v>
      </c>
      <c r="N15" s="25" t="s">
        <v>142</v>
      </c>
      <c r="O15" s="25" t="s">
        <v>139</v>
      </c>
      <c r="P15" s="25" t="s">
        <v>184</v>
      </c>
      <c r="Q15" s="25" t="s">
        <v>140</v>
      </c>
      <c r="R15" s="25" t="s">
        <v>141</v>
      </c>
      <c r="S15" s="43">
        <v>118172.24</v>
      </c>
      <c r="T15" s="43">
        <v>88380.01</v>
      </c>
      <c r="U15" s="43">
        <v>29792.23</v>
      </c>
      <c r="V15" s="43">
        <v>0</v>
      </c>
      <c r="W15" s="44">
        <v>0</v>
      </c>
      <c r="X15" s="30">
        <f t="shared" si="0"/>
        <v>4427.22</v>
      </c>
      <c r="Y15" s="30" t="s">
        <v>147</v>
      </c>
      <c r="Z15" s="30" t="s">
        <v>147</v>
      </c>
      <c r="AA15" s="30"/>
      <c r="AB15" s="30" t="s">
        <v>147</v>
      </c>
      <c r="AC15" s="30" t="s">
        <v>141</v>
      </c>
      <c r="AD15" s="44">
        <v>0</v>
      </c>
      <c r="AE15" s="44">
        <v>0</v>
      </c>
      <c r="AF15" s="44">
        <v>0</v>
      </c>
      <c r="AG15" s="44">
        <v>0</v>
      </c>
      <c r="AH15" s="44">
        <v>0</v>
      </c>
      <c r="AI15" s="44">
        <v>0</v>
      </c>
      <c r="AJ15" s="44">
        <v>0</v>
      </c>
      <c r="AK15" s="44">
        <v>0</v>
      </c>
      <c r="AL15" s="44">
        <v>0</v>
      </c>
      <c r="AM15" s="44">
        <v>0</v>
      </c>
      <c r="AN15" s="44">
        <v>0</v>
      </c>
      <c r="AO15" s="44">
        <v>0</v>
      </c>
      <c r="AP15" s="44">
        <v>0</v>
      </c>
      <c r="AQ15" s="44">
        <v>0</v>
      </c>
      <c r="AR15" s="44">
        <v>0</v>
      </c>
      <c r="AS15" s="31">
        <v>41815</v>
      </c>
      <c r="AT15" s="44">
        <v>2019.9299999999998</v>
      </c>
      <c r="AU15" s="30">
        <v>2212</v>
      </c>
      <c r="AV15" s="46">
        <v>1</v>
      </c>
      <c r="AW15" s="31">
        <v>43704</v>
      </c>
      <c r="AX15" s="20" t="s">
        <v>141</v>
      </c>
      <c r="AY15" s="20" t="s">
        <v>141</v>
      </c>
      <c r="AZ15" s="20" t="s">
        <v>147</v>
      </c>
      <c r="BA15" s="25" t="s">
        <v>280</v>
      </c>
      <c r="BB15" s="30" t="s">
        <v>169</v>
      </c>
      <c r="BC15" s="25" t="s">
        <v>281</v>
      </c>
      <c r="BD15" s="30" t="s">
        <v>378</v>
      </c>
      <c r="BE15" s="28">
        <v>140407</v>
      </c>
      <c r="BF15" s="47">
        <v>271762</v>
      </c>
      <c r="BG15" s="31">
        <v>41451</v>
      </c>
      <c r="BH15" s="31">
        <v>41239</v>
      </c>
      <c r="BI15" s="20" t="s">
        <v>141</v>
      </c>
      <c r="BJ15" s="20" t="s">
        <v>141</v>
      </c>
      <c r="BK15" s="20" t="s">
        <v>141</v>
      </c>
      <c r="BL15" s="20" t="s">
        <v>141</v>
      </c>
      <c r="BM15" s="20" t="s">
        <v>141</v>
      </c>
      <c r="BN15" s="20" t="s">
        <v>141</v>
      </c>
      <c r="BO15" s="20" t="s">
        <v>141</v>
      </c>
      <c r="BP15" s="20" t="s">
        <v>141</v>
      </c>
      <c r="BQ15" s="20" t="s">
        <v>141</v>
      </c>
      <c r="BR15" s="20" t="s">
        <v>339</v>
      </c>
    </row>
    <row r="16" spans="1:70" ht="90">
      <c r="A16" s="19">
        <v>5930623</v>
      </c>
      <c r="B16" s="20" t="s">
        <v>136</v>
      </c>
      <c r="C16" s="20">
        <v>202</v>
      </c>
      <c r="D16" s="21">
        <v>1</v>
      </c>
      <c r="E16" s="22" t="s">
        <v>137</v>
      </c>
      <c r="F16" s="20">
        <v>321712</v>
      </c>
      <c r="G16" s="40" t="s">
        <v>211</v>
      </c>
      <c r="H16" s="41">
        <v>39633</v>
      </c>
      <c r="I16" s="41">
        <v>50590</v>
      </c>
      <c r="J16" s="40">
        <v>980</v>
      </c>
      <c r="K16" s="42">
        <v>169890</v>
      </c>
      <c r="L16" s="29">
        <v>0.15</v>
      </c>
      <c r="M16" s="29">
        <v>0</v>
      </c>
      <c r="N16" s="25" t="s">
        <v>142</v>
      </c>
      <c r="O16" s="25" t="s">
        <v>143</v>
      </c>
      <c r="P16" s="25" t="s">
        <v>184</v>
      </c>
      <c r="Q16" s="25" t="s">
        <v>140</v>
      </c>
      <c r="R16" s="25" t="s">
        <v>141</v>
      </c>
      <c r="S16" s="43">
        <v>206393.95</v>
      </c>
      <c r="T16" s="43">
        <v>169815.48</v>
      </c>
      <c r="U16" s="43">
        <v>36578.47</v>
      </c>
      <c r="V16" s="43">
        <v>0</v>
      </c>
      <c r="W16" s="44">
        <v>0</v>
      </c>
      <c r="X16" s="30">
        <f t="shared" si="0"/>
        <v>206393.95</v>
      </c>
      <c r="Y16" s="30" t="s">
        <v>147</v>
      </c>
      <c r="Z16" s="30" t="s">
        <v>141</v>
      </c>
      <c r="AA16" s="30"/>
      <c r="AB16" s="30" t="s">
        <v>141</v>
      </c>
      <c r="AC16" s="30" t="s">
        <v>141</v>
      </c>
      <c r="AD16" s="44">
        <v>0</v>
      </c>
      <c r="AE16" s="44">
        <v>0</v>
      </c>
      <c r="AF16" s="44">
        <v>0</v>
      </c>
      <c r="AG16" s="44">
        <v>0</v>
      </c>
      <c r="AH16" s="44">
        <v>0</v>
      </c>
      <c r="AI16" s="44">
        <v>0</v>
      </c>
      <c r="AJ16" s="44">
        <v>0</v>
      </c>
      <c r="AK16" s="44">
        <v>0</v>
      </c>
      <c r="AL16" s="44">
        <v>0</v>
      </c>
      <c r="AM16" s="44">
        <v>0</v>
      </c>
      <c r="AN16" s="44">
        <v>0</v>
      </c>
      <c r="AO16" s="44">
        <v>0</v>
      </c>
      <c r="AP16" s="44">
        <v>0</v>
      </c>
      <c r="AQ16" s="44">
        <v>0</v>
      </c>
      <c r="AR16" s="44">
        <v>0</v>
      </c>
      <c r="AS16" s="31">
        <v>41218</v>
      </c>
      <c r="AT16" s="28">
        <v>3.19</v>
      </c>
      <c r="AU16" s="30">
        <v>4256</v>
      </c>
      <c r="AV16" s="46">
        <v>4</v>
      </c>
      <c r="AW16" s="31">
        <v>43285</v>
      </c>
      <c r="AX16" s="20" t="s">
        <v>141</v>
      </c>
      <c r="AY16" s="20" t="s">
        <v>141</v>
      </c>
      <c r="AZ16" s="20" t="s">
        <v>147</v>
      </c>
      <c r="BA16" s="25" t="s">
        <v>282</v>
      </c>
      <c r="BB16" s="30" t="s">
        <v>169</v>
      </c>
      <c r="BC16" s="25" t="s">
        <v>281</v>
      </c>
      <c r="BD16" s="30" t="s">
        <v>379</v>
      </c>
      <c r="BE16" s="28">
        <v>242700</v>
      </c>
      <c r="BF16" s="47">
        <v>242700</v>
      </c>
      <c r="BG16" s="31">
        <v>40147</v>
      </c>
      <c r="BH16" s="31">
        <v>40782</v>
      </c>
      <c r="BI16" s="20" t="s">
        <v>141</v>
      </c>
      <c r="BJ16" s="20" t="s">
        <v>141</v>
      </c>
      <c r="BK16" s="20" t="s">
        <v>141</v>
      </c>
      <c r="BL16" s="20" t="s">
        <v>141</v>
      </c>
      <c r="BM16" s="20" t="s">
        <v>141</v>
      </c>
      <c r="BN16" s="20" t="s">
        <v>141</v>
      </c>
      <c r="BO16" s="20" t="s">
        <v>141</v>
      </c>
      <c r="BP16" s="20" t="s">
        <v>141</v>
      </c>
      <c r="BQ16" s="20" t="s">
        <v>141</v>
      </c>
      <c r="BR16" s="20" t="s">
        <v>338</v>
      </c>
    </row>
    <row r="17" spans="1:70" ht="120">
      <c r="A17" s="19">
        <v>5930649</v>
      </c>
      <c r="B17" s="20" t="s">
        <v>136</v>
      </c>
      <c r="C17" s="20">
        <v>202</v>
      </c>
      <c r="D17" s="21">
        <v>1</v>
      </c>
      <c r="E17" s="22" t="s">
        <v>137</v>
      </c>
      <c r="F17" s="20">
        <v>321712</v>
      </c>
      <c r="G17" s="40" t="s">
        <v>212</v>
      </c>
      <c r="H17" s="41">
        <v>39451</v>
      </c>
      <c r="I17" s="41">
        <v>47122</v>
      </c>
      <c r="J17" s="40">
        <v>840</v>
      </c>
      <c r="K17" s="42">
        <v>300000</v>
      </c>
      <c r="L17" s="29">
        <v>0.16</v>
      </c>
      <c r="M17" s="29">
        <v>0</v>
      </c>
      <c r="N17" s="25" t="s">
        <v>142</v>
      </c>
      <c r="O17" s="25" t="s">
        <v>143</v>
      </c>
      <c r="P17" s="25" t="s">
        <v>184</v>
      </c>
      <c r="Q17" s="25" t="s">
        <v>140</v>
      </c>
      <c r="R17" s="25" t="s">
        <v>141</v>
      </c>
      <c r="S17" s="43">
        <v>19846663.93</v>
      </c>
      <c r="T17" s="43">
        <v>7340621.92</v>
      </c>
      <c r="U17" s="43">
        <v>12506042.01</v>
      </c>
      <c r="V17" s="43">
        <v>0</v>
      </c>
      <c r="W17" s="44">
        <v>0</v>
      </c>
      <c r="X17" s="30">
        <f t="shared" si="0"/>
        <v>743537.96</v>
      </c>
      <c r="Y17" s="30" t="s">
        <v>147</v>
      </c>
      <c r="Z17" s="30" t="s">
        <v>147</v>
      </c>
      <c r="AA17" s="30"/>
      <c r="AB17" s="30" t="s">
        <v>141</v>
      </c>
      <c r="AC17" s="30" t="s">
        <v>141</v>
      </c>
      <c r="AD17" s="44">
        <v>0</v>
      </c>
      <c r="AE17" s="44">
        <v>0</v>
      </c>
      <c r="AF17" s="44">
        <v>0</v>
      </c>
      <c r="AG17" s="44">
        <v>0</v>
      </c>
      <c r="AH17" s="44">
        <v>0</v>
      </c>
      <c r="AI17" s="44">
        <v>0</v>
      </c>
      <c r="AJ17" s="44">
        <v>0</v>
      </c>
      <c r="AK17" s="44">
        <v>0</v>
      </c>
      <c r="AL17" s="44">
        <v>0</v>
      </c>
      <c r="AM17" s="44">
        <v>0</v>
      </c>
      <c r="AN17" s="44">
        <v>0</v>
      </c>
      <c r="AO17" s="44">
        <v>0</v>
      </c>
      <c r="AP17" s="44">
        <v>0</v>
      </c>
      <c r="AQ17" s="44">
        <v>0</v>
      </c>
      <c r="AR17" s="44">
        <v>0</v>
      </c>
      <c r="AS17" s="31">
        <v>40190</v>
      </c>
      <c r="AT17" s="28">
        <v>24722.61</v>
      </c>
      <c r="AU17" s="30">
        <v>3885</v>
      </c>
      <c r="AV17" s="46">
        <v>3</v>
      </c>
      <c r="AW17" s="31">
        <v>48217</v>
      </c>
      <c r="AX17" s="20" t="s">
        <v>141</v>
      </c>
      <c r="AY17" s="20" t="s">
        <v>141</v>
      </c>
      <c r="AZ17" s="20" t="s">
        <v>147</v>
      </c>
      <c r="BA17" s="25" t="s">
        <v>283</v>
      </c>
      <c r="BB17" s="30" t="s">
        <v>169</v>
      </c>
      <c r="BC17" s="25" t="s">
        <v>170</v>
      </c>
      <c r="BD17" s="30" t="s">
        <v>380</v>
      </c>
      <c r="BE17" s="28">
        <v>1787700</v>
      </c>
      <c r="BF17" s="47">
        <v>1786435.5</v>
      </c>
      <c r="BG17" s="31">
        <v>41299</v>
      </c>
      <c r="BH17" s="31">
        <v>41236</v>
      </c>
      <c r="BI17" s="20" t="s">
        <v>141</v>
      </c>
      <c r="BJ17" s="20" t="s">
        <v>141</v>
      </c>
      <c r="BK17" s="20" t="s">
        <v>141</v>
      </c>
      <c r="BL17" s="20" t="s">
        <v>141</v>
      </c>
      <c r="BM17" s="20" t="s">
        <v>141</v>
      </c>
      <c r="BN17" s="20" t="s">
        <v>141</v>
      </c>
      <c r="BO17" s="20" t="s">
        <v>141</v>
      </c>
      <c r="BP17" s="20" t="s">
        <v>141</v>
      </c>
      <c r="BQ17" s="20" t="s">
        <v>141</v>
      </c>
      <c r="BR17" s="20" t="s">
        <v>336</v>
      </c>
    </row>
    <row r="18" spans="1:70" ht="120">
      <c r="A18" s="19">
        <v>5930310</v>
      </c>
      <c r="B18" s="20" t="s">
        <v>136</v>
      </c>
      <c r="C18" s="20">
        <v>202</v>
      </c>
      <c r="D18" s="21">
        <v>1</v>
      </c>
      <c r="E18" s="22" t="s">
        <v>137</v>
      </c>
      <c r="F18" s="20">
        <v>321712</v>
      </c>
      <c r="G18" s="40" t="s">
        <v>213</v>
      </c>
      <c r="H18" s="41">
        <v>39167</v>
      </c>
      <c r="I18" s="41">
        <v>42818</v>
      </c>
      <c r="J18" s="40">
        <v>840</v>
      </c>
      <c r="K18" s="42">
        <v>6000</v>
      </c>
      <c r="L18" s="29">
        <v>0.15</v>
      </c>
      <c r="M18" s="29">
        <v>0</v>
      </c>
      <c r="N18" s="25" t="s">
        <v>142</v>
      </c>
      <c r="O18" s="25" t="s">
        <v>139</v>
      </c>
      <c r="P18" s="25" t="s">
        <v>184</v>
      </c>
      <c r="Q18" s="25" t="s">
        <v>140</v>
      </c>
      <c r="R18" s="25" t="s">
        <v>141</v>
      </c>
      <c r="S18" s="43">
        <v>185601.81</v>
      </c>
      <c r="T18" s="43">
        <v>85198.57</v>
      </c>
      <c r="U18" s="43">
        <v>100403.24</v>
      </c>
      <c r="V18" s="43">
        <v>0</v>
      </c>
      <c r="W18" s="44">
        <v>0</v>
      </c>
      <c r="X18" s="30">
        <f t="shared" si="0"/>
        <v>6953.41</v>
      </c>
      <c r="Y18" s="30" t="s">
        <v>147</v>
      </c>
      <c r="Z18" s="30" t="s">
        <v>147</v>
      </c>
      <c r="AA18" s="30"/>
      <c r="AB18" s="30" t="s">
        <v>141</v>
      </c>
      <c r="AC18" s="30" t="s">
        <v>141</v>
      </c>
      <c r="AD18" s="44">
        <v>5032.5599999999995</v>
      </c>
      <c r="AE18" s="44">
        <v>14216.829999999998</v>
      </c>
      <c r="AF18" s="44">
        <v>2593.46</v>
      </c>
      <c r="AG18" s="44">
        <v>11502.42</v>
      </c>
      <c r="AH18" s="44">
        <v>5111.65</v>
      </c>
      <c r="AI18" s="44">
        <v>15392.14</v>
      </c>
      <c r="AJ18" s="44">
        <v>3074.12</v>
      </c>
      <c r="AK18" s="44">
        <v>11890.43</v>
      </c>
      <c r="AL18" s="44">
        <v>5500.31</v>
      </c>
      <c r="AM18" s="44">
        <v>14982.36</v>
      </c>
      <c r="AN18" s="44">
        <v>4999.42</v>
      </c>
      <c r="AO18" s="44">
        <v>10163.43</v>
      </c>
      <c r="AP18" s="44">
        <v>6551.62</v>
      </c>
      <c r="AQ18" s="44">
        <v>15810.13</v>
      </c>
      <c r="AR18" s="44">
        <v>0</v>
      </c>
      <c r="AS18" s="31">
        <v>43987</v>
      </c>
      <c r="AT18" s="30">
        <v>10271.28</v>
      </c>
      <c r="AU18" s="30">
        <v>4158</v>
      </c>
      <c r="AV18" s="46">
        <v>4</v>
      </c>
      <c r="AW18" s="31">
        <v>43185</v>
      </c>
      <c r="AX18" s="20" t="s">
        <v>141</v>
      </c>
      <c r="AY18" s="20" t="s">
        <v>141</v>
      </c>
      <c r="AZ18" s="30" t="s">
        <v>147</v>
      </c>
      <c r="BA18" s="25" t="s">
        <v>284</v>
      </c>
      <c r="BB18" s="30" t="s">
        <v>169</v>
      </c>
      <c r="BC18" s="25" t="s">
        <v>281</v>
      </c>
      <c r="BD18" s="30" t="s">
        <v>381</v>
      </c>
      <c r="BE18" s="28">
        <v>52087.87</v>
      </c>
      <c r="BF18" s="47">
        <v>82309.15</v>
      </c>
      <c r="BG18" s="31">
        <v>40147</v>
      </c>
      <c r="BH18" s="31">
        <v>39462</v>
      </c>
      <c r="BI18" s="20" t="s">
        <v>141</v>
      </c>
      <c r="BJ18" s="20" t="s">
        <v>141</v>
      </c>
      <c r="BK18" s="20" t="s">
        <v>141</v>
      </c>
      <c r="BL18" s="20" t="s">
        <v>141</v>
      </c>
      <c r="BM18" s="20" t="s">
        <v>141</v>
      </c>
      <c r="BN18" s="20" t="s">
        <v>141</v>
      </c>
      <c r="BO18" s="20" t="s">
        <v>141</v>
      </c>
      <c r="BP18" s="20" t="s">
        <v>141</v>
      </c>
      <c r="BQ18" s="20" t="s">
        <v>141</v>
      </c>
      <c r="BR18" s="30" t="s">
        <v>340</v>
      </c>
    </row>
    <row r="19" spans="1:70" ht="120">
      <c r="A19" s="19">
        <v>5929319</v>
      </c>
      <c r="B19" s="20" t="s">
        <v>136</v>
      </c>
      <c r="C19" s="20">
        <v>202</v>
      </c>
      <c r="D19" s="21">
        <v>1</v>
      </c>
      <c r="E19" s="22" t="s">
        <v>137</v>
      </c>
      <c r="F19" s="20">
        <v>321712</v>
      </c>
      <c r="G19" s="40" t="s">
        <v>214</v>
      </c>
      <c r="H19" s="41">
        <v>39437</v>
      </c>
      <c r="I19" s="41">
        <v>43090</v>
      </c>
      <c r="J19" s="40">
        <v>840</v>
      </c>
      <c r="K19" s="42">
        <v>50000</v>
      </c>
      <c r="L19" s="29">
        <v>0.15</v>
      </c>
      <c r="M19" s="29">
        <v>0</v>
      </c>
      <c r="N19" s="25" t="s">
        <v>142</v>
      </c>
      <c r="O19" s="25" t="s">
        <v>139</v>
      </c>
      <c r="P19" s="25" t="s">
        <v>184</v>
      </c>
      <c r="Q19" s="25" t="s">
        <v>140</v>
      </c>
      <c r="R19" s="25" t="s">
        <v>141</v>
      </c>
      <c r="S19" s="43">
        <v>2511839.58</v>
      </c>
      <c r="T19" s="43">
        <v>1111997.05</v>
      </c>
      <c r="U19" s="43">
        <v>1399842.53</v>
      </c>
      <c r="V19" s="43">
        <v>0</v>
      </c>
      <c r="W19" s="44">
        <v>0</v>
      </c>
      <c r="X19" s="30">
        <f t="shared" si="0"/>
        <v>94103.88</v>
      </c>
      <c r="Y19" s="30" t="s">
        <v>147</v>
      </c>
      <c r="Z19" s="30" t="s">
        <v>147</v>
      </c>
      <c r="AA19" s="30"/>
      <c r="AB19" s="30" t="s">
        <v>141</v>
      </c>
      <c r="AC19" s="30" t="s">
        <v>141</v>
      </c>
      <c r="AD19" s="44">
        <v>0</v>
      </c>
      <c r="AE19" s="44">
        <v>0</v>
      </c>
      <c r="AF19" s="44">
        <v>0</v>
      </c>
      <c r="AG19" s="44">
        <v>0</v>
      </c>
      <c r="AH19" s="44">
        <v>0</v>
      </c>
      <c r="AI19" s="44">
        <v>0</v>
      </c>
      <c r="AJ19" s="44">
        <v>0</v>
      </c>
      <c r="AK19" s="44">
        <v>0</v>
      </c>
      <c r="AL19" s="44">
        <v>0</v>
      </c>
      <c r="AM19" s="44">
        <v>0</v>
      </c>
      <c r="AN19" s="44">
        <v>0</v>
      </c>
      <c r="AO19" s="44">
        <v>0</v>
      </c>
      <c r="AP19" s="44">
        <v>0</v>
      </c>
      <c r="AQ19" s="44">
        <v>0</v>
      </c>
      <c r="AR19" s="44">
        <v>0</v>
      </c>
      <c r="AS19" s="31">
        <v>40036</v>
      </c>
      <c r="AT19" s="28">
        <v>14804.97</v>
      </c>
      <c r="AU19" s="30">
        <v>3946</v>
      </c>
      <c r="AV19" s="46">
        <v>4</v>
      </c>
      <c r="AW19" s="31">
        <v>44186</v>
      </c>
      <c r="AX19" s="20" t="s">
        <v>141</v>
      </c>
      <c r="AY19" s="20" t="s">
        <v>141</v>
      </c>
      <c r="AZ19" s="30" t="s">
        <v>147</v>
      </c>
      <c r="BA19" s="25" t="s">
        <v>285</v>
      </c>
      <c r="BB19" s="30" t="s">
        <v>169</v>
      </c>
      <c r="BC19" s="25" t="s">
        <v>170</v>
      </c>
      <c r="BD19" s="30" t="s">
        <v>382</v>
      </c>
      <c r="BE19" s="28">
        <v>361576</v>
      </c>
      <c r="BF19" s="47">
        <v>571361.7</v>
      </c>
      <c r="BG19" s="31">
        <v>40147</v>
      </c>
      <c r="BH19" s="31">
        <v>39437</v>
      </c>
      <c r="BI19" s="20" t="s">
        <v>141</v>
      </c>
      <c r="BJ19" s="20" t="s">
        <v>141</v>
      </c>
      <c r="BK19" s="30" t="s">
        <v>147</v>
      </c>
      <c r="BL19" s="20" t="s">
        <v>141</v>
      </c>
      <c r="BM19" s="20" t="s">
        <v>141</v>
      </c>
      <c r="BN19" s="20" t="s">
        <v>141</v>
      </c>
      <c r="BO19" s="20" t="s">
        <v>141</v>
      </c>
      <c r="BP19" s="20" t="s">
        <v>141</v>
      </c>
      <c r="BQ19" s="20" t="s">
        <v>141</v>
      </c>
      <c r="BR19" s="30" t="s">
        <v>336</v>
      </c>
    </row>
    <row r="20" spans="1:70" ht="90">
      <c r="A20" s="19">
        <v>5929437</v>
      </c>
      <c r="B20" s="20" t="s">
        <v>136</v>
      </c>
      <c r="C20" s="20">
        <v>202</v>
      </c>
      <c r="D20" s="21">
        <v>1</v>
      </c>
      <c r="E20" s="22" t="s">
        <v>137</v>
      </c>
      <c r="F20" s="20">
        <v>321712</v>
      </c>
      <c r="G20" s="40" t="s">
        <v>215</v>
      </c>
      <c r="H20" s="41">
        <v>39458</v>
      </c>
      <c r="I20" s="41">
        <v>42015</v>
      </c>
      <c r="J20" s="40">
        <v>840</v>
      </c>
      <c r="K20" s="42">
        <v>40000</v>
      </c>
      <c r="L20" s="29">
        <v>0.15</v>
      </c>
      <c r="M20" s="29">
        <v>0</v>
      </c>
      <c r="N20" s="25" t="s">
        <v>142</v>
      </c>
      <c r="O20" s="25" t="s">
        <v>139</v>
      </c>
      <c r="P20" s="25" t="s">
        <v>185</v>
      </c>
      <c r="Q20" s="25" t="s">
        <v>141</v>
      </c>
      <c r="R20" s="25" t="s">
        <v>141</v>
      </c>
      <c r="S20" s="43">
        <v>1755358.35</v>
      </c>
      <c r="T20" s="43">
        <v>940421.99</v>
      </c>
      <c r="U20" s="43">
        <v>814936.36</v>
      </c>
      <c r="V20" s="43">
        <v>0</v>
      </c>
      <c r="W20" s="44">
        <v>0</v>
      </c>
      <c r="X20" s="30">
        <f t="shared" si="0"/>
        <v>65762.97</v>
      </c>
      <c r="Y20" s="30" t="s">
        <v>147</v>
      </c>
      <c r="Z20" s="30" t="s">
        <v>147</v>
      </c>
      <c r="AA20" s="30"/>
      <c r="AB20" s="30" t="s">
        <v>216</v>
      </c>
      <c r="AC20" s="30" t="s">
        <v>147</v>
      </c>
      <c r="AD20" s="44">
        <v>0</v>
      </c>
      <c r="AE20" s="44">
        <v>0</v>
      </c>
      <c r="AF20" s="44">
        <v>0</v>
      </c>
      <c r="AG20" s="44">
        <v>0</v>
      </c>
      <c r="AH20" s="44">
        <v>0</v>
      </c>
      <c r="AI20" s="44">
        <v>0</v>
      </c>
      <c r="AJ20" s="44">
        <v>0</v>
      </c>
      <c r="AK20" s="44">
        <v>0</v>
      </c>
      <c r="AL20" s="44">
        <v>0</v>
      </c>
      <c r="AM20" s="44">
        <v>0</v>
      </c>
      <c r="AN20" s="44">
        <v>0</v>
      </c>
      <c r="AO20" s="44">
        <v>0</v>
      </c>
      <c r="AP20" s="44">
        <v>0</v>
      </c>
      <c r="AQ20" s="44">
        <v>0</v>
      </c>
      <c r="AR20" s="44">
        <v>0</v>
      </c>
      <c r="AS20" s="31">
        <v>40693</v>
      </c>
      <c r="AT20" s="28">
        <v>0.8</v>
      </c>
      <c r="AU20" s="30">
        <v>4158</v>
      </c>
      <c r="AV20" s="46">
        <v>4</v>
      </c>
      <c r="AW20" s="31">
        <v>43111</v>
      </c>
      <c r="AX20" s="20" t="s">
        <v>141</v>
      </c>
      <c r="AY20" s="20" t="s">
        <v>141</v>
      </c>
      <c r="AZ20" s="30"/>
      <c r="BA20" s="25" t="s">
        <v>286</v>
      </c>
      <c r="BB20" s="30" t="s">
        <v>169</v>
      </c>
      <c r="BC20" s="25" t="s">
        <v>173</v>
      </c>
      <c r="BD20" s="30" t="s">
        <v>383</v>
      </c>
      <c r="BE20" s="28">
        <v>291067</v>
      </c>
      <c r="BF20" s="47">
        <v>459943.42</v>
      </c>
      <c r="BG20" s="31">
        <v>40147</v>
      </c>
      <c r="BH20" s="31">
        <v>39458</v>
      </c>
      <c r="BI20" s="20" t="s">
        <v>141</v>
      </c>
      <c r="BJ20" s="20" t="s">
        <v>141</v>
      </c>
      <c r="BK20" s="30" t="s">
        <v>147</v>
      </c>
      <c r="BL20" s="20" t="s">
        <v>141</v>
      </c>
      <c r="BM20" s="20" t="s">
        <v>141</v>
      </c>
      <c r="BN20" s="20" t="s">
        <v>141</v>
      </c>
      <c r="BO20" s="20" t="s">
        <v>141</v>
      </c>
      <c r="BP20" s="20" t="s">
        <v>141</v>
      </c>
      <c r="BQ20" s="20" t="s">
        <v>141</v>
      </c>
      <c r="BR20" s="30"/>
    </row>
    <row r="21" spans="1:70" ht="165">
      <c r="A21" s="19">
        <v>5930120</v>
      </c>
      <c r="B21" s="20" t="s">
        <v>136</v>
      </c>
      <c r="C21" s="20">
        <v>202</v>
      </c>
      <c r="D21" s="21">
        <v>1</v>
      </c>
      <c r="E21" s="22" t="s">
        <v>137</v>
      </c>
      <c r="F21" s="20">
        <v>321712</v>
      </c>
      <c r="G21" s="40" t="s">
        <v>217</v>
      </c>
      <c r="H21" s="41">
        <v>39616</v>
      </c>
      <c r="I21" s="41">
        <v>43268</v>
      </c>
      <c r="J21" s="40">
        <v>840</v>
      </c>
      <c r="K21" s="42">
        <v>130000</v>
      </c>
      <c r="L21" s="29">
        <v>0.15</v>
      </c>
      <c r="M21" s="29">
        <v>0</v>
      </c>
      <c r="N21" s="25" t="s">
        <v>142</v>
      </c>
      <c r="O21" s="25" t="s">
        <v>139</v>
      </c>
      <c r="P21" s="25" t="s">
        <v>184</v>
      </c>
      <c r="Q21" s="25" t="s">
        <v>140</v>
      </c>
      <c r="R21" s="25" t="s">
        <v>141</v>
      </c>
      <c r="S21" s="43">
        <v>6375112.47</v>
      </c>
      <c r="T21" s="43">
        <v>2891139.22</v>
      </c>
      <c r="U21" s="43">
        <v>3483973.25</v>
      </c>
      <c r="V21" s="43">
        <v>0</v>
      </c>
      <c r="W21" s="44">
        <v>0</v>
      </c>
      <c r="X21" s="30">
        <f t="shared" si="0"/>
        <v>238838.03</v>
      </c>
      <c r="Y21" s="30" t="s">
        <v>147</v>
      </c>
      <c r="Z21" s="30" t="s">
        <v>147</v>
      </c>
      <c r="AA21" s="30" t="s">
        <v>147</v>
      </c>
      <c r="AB21" s="30"/>
      <c r="AC21" s="30" t="s">
        <v>141</v>
      </c>
      <c r="AD21" s="44">
        <v>0</v>
      </c>
      <c r="AE21" s="44">
        <v>0</v>
      </c>
      <c r="AF21" s="44">
        <v>0</v>
      </c>
      <c r="AG21" s="44">
        <v>0</v>
      </c>
      <c r="AH21" s="44">
        <v>0</v>
      </c>
      <c r="AI21" s="44">
        <v>0</v>
      </c>
      <c r="AJ21" s="44">
        <v>0</v>
      </c>
      <c r="AK21" s="44">
        <v>0</v>
      </c>
      <c r="AL21" s="44">
        <v>0</v>
      </c>
      <c r="AM21" s="44">
        <v>0</v>
      </c>
      <c r="AN21" s="44">
        <v>0</v>
      </c>
      <c r="AO21" s="44">
        <v>0</v>
      </c>
      <c r="AP21" s="44">
        <v>0</v>
      </c>
      <c r="AQ21" s="44">
        <v>0</v>
      </c>
      <c r="AR21" s="44">
        <v>0</v>
      </c>
      <c r="AS21" s="31">
        <v>41824</v>
      </c>
      <c r="AT21" s="28">
        <v>1182.71</v>
      </c>
      <c r="AU21" s="30">
        <v>3695</v>
      </c>
      <c r="AV21" s="46">
        <v>4</v>
      </c>
      <c r="AW21" s="31">
        <v>44364</v>
      </c>
      <c r="AX21" s="20" t="s">
        <v>141</v>
      </c>
      <c r="AY21" s="20" t="s">
        <v>141</v>
      </c>
      <c r="AZ21" s="30" t="s">
        <v>147</v>
      </c>
      <c r="BA21" s="25" t="s">
        <v>287</v>
      </c>
      <c r="BB21" s="30" t="s">
        <v>169</v>
      </c>
      <c r="BC21" s="25" t="s">
        <v>174</v>
      </c>
      <c r="BD21" s="46" t="s">
        <v>384</v>
      </c>
      <c r="BE21" s="28">
        <v>894371.89</v>
      </c>
      <c r="BF21" s="47">
        <v>359955</v>
      </c>
      <c r="BG21" s="31">
        <v>40213</v>
      </c>
      <c r="BH21" s="31">
        <v>40786</v>
      </c>
      <c r="BI21" s="20" t="s">
        <v>141</v>
      </c>
      <c r="BJ21" s="20" t="s">
        <v>141</v>
      </c>
      <c r="BK21" s="30" t="s">
        <v>141</v>
      </c>
      <c r="BL21" s="20" t="s">
        <v>141</v>
      </c>
      <c r="BM21" s="20" t="s">
        <v>141</v>
      </c>
      <c r="BN21" s="20" t="s">
        <v>141</v>
      </c>
      <c r="BO21" s="20" t="s">
        <v>141</v>
      </c>
      <c r="BP21" s="20" t="s">
        <v>141</v>
      </c>
      <c r="BQ21" s="20" t="s">
        <v>141</v>
      </c>
      <c r="BR21" s="30" t="s">
        <v>175</v>
      </c>
    </row>
    <row r="22" spans="1:70" ht="120">
      <c r="A22" s="19">
        <v>5929672</v>
      </c>
      <c r="B22" s="20" t="s">
        <v>136</v>
      </c>
      <c r="C22" s="20">
        <v>202</v>
      </c>
      <c r="D22" s="21">
        <v>1</v>
      </c>
      <c r="E22" s="22" t="s">
        <v>137</v>
      </c>
      <c r="F22" s="20">
        <v>321712</v>
      </c>
      <c r="G22" s="40" t="s">
        <v>218</v>
      </c>
      <c r="H22" s="41">
        <v>40072</v>
      </c>
      <c r="I22" s="41">
        <v>41451</v>
      </c>
      <c r="J22" s="40">
        <v>980</v>
      </c>
      <c r="K22" s="42">
        <v>71797.39</v>
      </c>
      <c r="L22" s="29">
        <v>0.2</v>
      </c>
      <c r="M22" s="29">
        <v>0</v>
      </c>
      <c r="N22" s="25" t="s">
        <v>142</v>
      </c>
      <c r="O22" s="25" t="s">
        <v>139</v>
      </c>
      <c r="P22" s="25" t="s">
        <v>184</v>
      </c>
      <c r="Q22" s="25" t="s">
        <v>140</v>
      </c>
      <c r="R22" s="25" t="s">
        <v>141</v>
      </c>
      <c r="S22" s="43">
        <v>46774.3</v>
      </c>
      <c r="T22" s="43">
        <v>43542.13</v>
      </c>
      <c r="U22" s="43">
        <v>3232.17</v>
      </c>
      <c r="V22" s="43">
        <v>0</v>
      </c>
      <c r="W22" s="44">
        <v>0</v>
      </c>
      <c r="X22" s="30">
        <f t="shared" si="0"/>
        <v>46774.3</v>
      </c>
      <c r="Y22" s="30" t="s">
        <v>147</v>
      </c>
      <c r="Z22" s="30" t="s">
        <v>147</v>
      </c>
      <c r="AA22" s="30"/>
      <c r="AB22" s="30" t="s">
        <v>141</v>
      </c>
      <c r="AC22" s="30" t="s">
        <v>141</v>
      </c>
      <c r="AD22" s="44">
        <v>0</v>
      </c>
      <c r="AE22" s="44">
        <v>0</v>
      </c>
      <c r="AF22" s="44">
        <v>0</v>
      </c>
      <c r="AG22" s="44">
        <v>0</v>
      </c>
      <c r="AH22" s="44">
        <v>0</v>
      </c>
      <c r="AI22" s="44">
        <v>0</v>
      </c>
      <c r="AJ22" s="44">
        <v>0</v>
      </c>
      <c r="AK22" s="44">
        <v>0</v>
      </c>
      <c r="AL22" s="44">
        <v>0</v>
      </c>
      <c r="AM22" s="44">
        <v>0</v>
      </c>
      <c r="AN22" s="44">
        <v>0</v>
      </c>
      <c r="AO22" s="44">
        <v>0</v>
      </c>
      <c r="AP22" s="44">
        <v>0</v>
      </c>
      <c r="AQ22" s="44">
        <v>0</v>
      </c>
      <c r="AR22" s="44">
        <v>0</v>
      </c>
      <c r="AS22" s="31">
        <v>41687</v>
      </c>
      <c r="AT22" s="44">
        <v>2500</v>
      </c>
      <c r="AU22" s="30">
        <v>3400</v>
      </c>
      <c r="AV22" s="46">
        <v>3</v>
      </c>
      <c r="AW22" s="31">
        <v>43057</v>
      </c>
      <c r="AX22" s="20" t="s">
        <v>141</v>
      </c>
      <c r="AY22" s="20" t="s">
        <v>141</v>
      </c>
      <c r="AZ22" s="30"/>
      <c r="BA22" s="26" t="s">
        <v>288</v>
      </c>
      <c r="BB22" s="30" t="s">
        <v>169</v>
      </c>
      <c r="BC22" s="26" t="s">
        <v>289</v>
      </c>
      <c r="BD22" s="30" t="s">
        <v>385</v>
      </c>
      <c r="BE22" s="43">
        <v>101647.58</v>
      </c>
      <c r="BF22" s="44">
        <v>167257.29</v>
      </c>
      <c r="BG22" s="31">
        <v>40147</v>
      </c>
      <c r="BH22" s="31">
        <v>40333</v>
      </c>
      <c r="BI22" s="20" t="s">
        <v>141</v>
      </c>
      <c r="BJ22" s="20" t="s">
        <v>141</v>
      </c>
      <c r="BK22" s="30" t="s">
        <v>141</v>
      </c>
      <c r="BL22" s="20" t="s">
        <v>141</v>
      </c>
      <c r="BM22" s="20" t="s">
        <v>141</v>
      </c>
      <c r="BN22" s="20" t="s">
        <v>141</v>
      </c>
      <c r="BO22" s="20" t="s">
        <v>141</v>
      </c>
      <c r="BP22" s="46" t="s">
        <v>341</v>
      </c>
      <c r="BQ22" s="20" t="s">
        <v>141</v>
      </c>
      <c r="BR22" s="30" t="s">
        <v>330</v>
      </c>
    </row>
    <row r="23" spans="1:70" ht="120.75" thickBot="1">
      <c r="A23" s="19">
        <v>5931272</v>
      </c>
      <c r="B23" s="20" t="s">
        <v>136</v>
      </c>
      <c r="C23" s="20">
        <v>202</v>
      </c>
      <c r="D23" s="21">
        <v>1</v>
      </c>
      <c r="E23" s="22" t="s">
        <v>137</v>
      </c>
      <c r="F23" s="20">
        <v>321712</v>
      </c>
      <c r="G23" s="40" t="s">
        <v>219</v>
      </c>
      <c r="H23" s="41">
        <v>39122</v>
      </c>
      <c r="I23" s="41">
        <v>42775</v>
      </c>
      <c r="J23" s="40">
        <v>840</v>
      </c>
      <c r="K23" s="42">
        <v>20000</v>
      </c>
      <c r="L23" s="29">
        <v>0.15</v>
      </c>
      <c r="M23" s="29">
        <v>0</v>
      </c>
      <c r="N23" s="25" t="s">
        <v>142</v>
      </c>
      <c r="O23" s="25" t="s">
        <v>139</v>
      </c>
      <c r="P23" s="25" t="s">
        <v>184</v>
      </c>
      <c r="Q23" s="25" t="s">
        <v>140</v>
      </c>
      <c r="R23" s="25" t="s">
        <v>141</v>
      </c>
      <c r="S23" s="43">
        <v>1043284.93</v>
      </c>
      <c r="T23" s="43">
        <v>471772.36</v>
      </c>
      <c r="U23" s="43">
        <v>571512.57</v>
      </c>
      <c r="V23" s="43">
        <v>0</v>
      </c>
      <c r="W23" s="44">
        <v>0</v>
      </c>
      <c r="X23" s="30">
        <f t="shared" si="0"/>
        <v>39085.76</v>
      </c>
      <c r="Y23" s="30" t="s">
        <v>147</v>
      </c>
      <c r="Z23" s="30" t="s">
        <v>147</v>
      </c>
      <c r="AA23" s="30"/>
      <c r="AB23" s="30" t="s">
        <v>141</v>
      </c>
      <c r="AC23" s="30" t="s">
        <v>141</v>
      </c>
      <c r="AD23" s="44">
        <v>0</v>
      </c>
      <c r="AE23" s="44">
        <v>0</v>
      </c>
      <c r="AF23" s="44">
        <v>0</v>
      </c>
      <c r="AG23" s="44">
        <v>0</v>
      </c>
      <c r="AH23" s="44">
        <v>0</v>
      </c>
      <c r="AI23" s="44">
        <v>0</v>
      </c>
      <c r="AJ23" s="44">
        <v>0</v>
      </c>
      <c r="AK23" s="44">
        <v>0</v>
      </c>
      <c r="AL23" s="44">
        <v>0</v>
      </c>
      <c r="AM23" s="44">
        <v>0</v>
      </c>
      <c r="AN23" s="44">
        <v>0</v>
      </c>
      <c r="AO23" s="44">
        <v>0</v>
      </c>
      <c r="AP23" s="44">
        <v>0</v>
      </c>
      <c r="AQ23" s="44">
        <v>0</v>
      </c>
      <c r="AR23" s="44">
        <v>0</v>
      </c>
      <c r="AS23" s="31">
        <v>40329</v>
      </c>
      <c r="AT23" s="28">
        <v>2377.53</v>
      </c>
      <c r="AU23" s="30">
        <v>4311</v>
      </c>
      <c r="AV23" s="46">
        <v>3</v>
      </c>
      <c r="AW23" s="31">
        <v>43870</v>
      </c>
      <c r="AX23" s="20" t="s">
        <v>141</v>
      </c>
      <c r="AY23" s="20" t="s">
        <v>141</v>
      </c>
      <c r="AZ23" s="30" t="s">
        <v>147</v>
      </c>
      <c r="BA23" s="25" t="s">
        <v>290</v>
      </c>
      <c r="BB23" s="30" t="s">
        <v>169</v>
      </c>
      <c r="BC23" s="25" t="s">
        <v>170</v>
      </c>
      <c r="BD23" s="30" t="s">
        <v>386</v>
      </c>
      <c r="BE23" s="28">
        <v>174130.62</v>
      </c>
      <c r="BF23" s="47">
        <v>275160.85</v>
      </c>
      <c r="BG23" s="31">
        <v>40147</v>
      </c>
      <c r="BH23" s="31">
        <v>39758</v>
      </c>
      <c r="BI23" s="20" t="s">
        <v>141</v>
      </c>
      <c r="BJ23" s="20" t="s">
        <v>141</v>
      </c>
      <c r="BK23" s="30" t="s">
        <v>147</v>
      </c>
      <c r="BL23" s="30" t="s">
        <v>141</v>
      </c>
      <c r="BM23" s="30" t="s">
        <v>141</v>
      </c>
      <c r="BN23" s="30" t="s">
        <v>141</v>
      </c>
      <c r="BO23" s="30" t="s">
        <v>141</v>
      </c>
      <c r="BP23" s="30" t="s">
        <v>141</v>
      </c>
      <c r="BQ23" s="30" t="s">
        <v>141</v>
      </c>
      <c r="BR23" s="30" t="s">
        <v>336</v>
      </c>
    </row>
    <row r="24" spans="1:70" ht="90">
      <c r="A24" s="19">
        <v>5807010</v>
      </c>
      <c r="B24" s="20" t="s">
        <v>136</v>
      </c>
      <c r="C24" s="20">
        <v>205</v>
      </c>
      <c r="D24" s="21">
        <v>1</v>
      </c>
      <c r="E24" s="22" t="s">
        <v>137</v>
      </c>
      <c r="F24" s="20">
        <v>321712</v>
      </c>
      <c r="G24" s="40" t="s">
        <v>220</v>
      </c>
      <c r="H24" s="41">
        <v>39133</v>
      </c>
      <c r="I24" s="41">
        <v>39497</v>
      </c>
      <c r="J24" s="40">
        <v>980</v>
      </c>
      <c r="K24" s="28">
        <v>2500</v>
      </c>
      <c r="L24" s="29">
        <v>0.365</v>
      </c>
      <c r="M24" s="29">
        <v>0</v>
      </c>
      <c r="N24" s="25" t="s">
        <v>221</v>
      </c>
      <c r="O24" s="25" t="s">
        <v>222</v>
      </c>
      <c r="P24" s="25" t="s">
        <v>184</v>
      </c>
      <c r="Q24" s="25" t="s">
        <v>140</v>
      </c>
      <c r="R24" s="25" t="s">
        <v>141</v>
      </c>
      <c r="S24" s="43">
        <v>2592.4500000000003</v>
      </c>
      <c r="T24" s="43">
        <v>2500.3</v>
      </c>
      <c r="U24" s="43">
        <v>92.15</v>
      </c>
      <c r="V24" s="43">
        <v>0</v>
      </c>
      <c r="W24" s="44">
        <v>0</v>
      </c>
      <c r="X24" s="30">
        <f t="shared" si="0"/>
        <v>2592.45</v>
      </c>
      <c r="Y24" s="30" t="s">
        <v>141</v>
      </c>
      <c r="Z24" s="30"/>
      <c r="AA24" s="30"/>
      <c r="AB24" s="30" t="s">
        <v>141</v>
      </c>
      <c r="AC24" s="30" t="s">
        <v>141</v>
      </c>
      <c r="AD24" s="44">
        <v>0</v>
      </c>
      <c r="AE24" s="44">
        <v>0</v>
      </c>
      <c r="AF24" s="44">
        <v>0</v>
      </c>
      <c r="AG24" s="44">
        <v>0</v>
      </c>
      <c r="AH24" s="44">
        <v>0</v>
      </c>
      <c r="AI24" s="44">
        <v>0</v>
      </c>
      <c r="AJ24" s="44">
        <v>0</v>
      </c>
      <c r="AK24" s="44">
        <v>0</v>
      </c>
      <c r="AL24" s="44">
        <v>0</v>
      </c>
      <c r="AM24" s="44">
        <v>0</v>
      </c>
      <c r="AN24" s="44">
        <v>0</v>
      </c>
      <c r="AO24" s="44">
        <v>0</v>
      </c>
      <c r="AP24" s="44">
        <v>0</v>
      </c>
      <c r="AQ24" s="44">
        <v>0</v>
      </c>
      <c r="AR24" s="44">
        <v>0</v>
      </c>
      <c r="AS24" s="31">
        <v>39489</v>
      </c>
      <c r="AT24" s="28">
        <v>78</v>
      </c>
      <c r="AU24" s="30">
        <v>4515</v>
      </c>
      <c r="AV24" s="46">
        <v>1</v>
      </c>
      <c r="AW24" s="31">
        <v>40593</v>
      </c>
      <c r="AX24" s="20" t="s">
        <v>141</v>
      </c>
      <c r="AY24" s="20" t="s">
        <v>141</v>
      </c>
      <c r="AZ24" s="30" t="s">
        <v>141</v>
      </c>
      <c r="BA24" s="30"/>
      <c r="BB24" s="30"/>
      <c r="BC24" s="30"/>
      <c r="BD24" s="30" t="s">
        <v>291</v>
      </c>
      <c r="BE24" s="43">
        <v>0</v>
      </c>
      <c r="BF24" s="44"/>
      <c r="BG24" s="31"/>
      <c r="BH24" s="31"/>
      <c r="BI24" s="16" t="s">
        <v>141</v>
      </c>
      <c r="BJ24" s="16" t="s">
        <v>141</v>
      </c>
      <c r="BK24" s="30" t="s">
        <v>141</v>
      </c>
      <c r="BL24" s="30" t="s">
        <v>141</v>
      </c>
      <c r="BM24" s="30" t="s">
        <v>141</v>
      </c>
      <c r="BN24" s="30" t="s">
        <v>141</v>
      </c>
      <c r="BO24" s="30" t="s">
        <v>141</v>
      </c>
      <c r="BP24" s="30" t="s">
        <v>141</v>
      </c>
      <c r="BQ24" s="30" t="s">
        <v>141</v>
      </c>
      <c r="BR24" s="30" t="s">
        <v>342</v>
      </c>
    </row>
    <row r="25" spans="1:70" ht="150">
      <c r="A25" s="19">
        <v>5929893</v>
      </c>
      <c r="B25" s="20" t="s">
        <v>136</v>
      </c>
      <c r="C25" s="20">
        <v>202</v>
      </c>
      <c r="D25" s="21">
        <v>1</v>
      </c>
      <c r="E25" s="22" t="s">
        <v>137</v>
      </c>
      <c r="F25" s="20">
        <v>321712</v>
      </c>
      <c r="G25" s="40" t="s">
        <v>223</v>
      </c>
      <c r="H25" s="41">
        <v>39440</v>
      </c>
      <c r="I25" s="41">
        <v>43093</v>
      </c>
      <c r="J25" s="40">
        <v>840</v>
      </c>
      <c r="K25" s="42">
        <v>200000</v>
      </c>
      <c r="L25" s="29">
        <v>0.15</v>
      </c>
      <c r="M25" s="29">
        <v>0</v>
      </c>
      <c r="N25" s="25" t="s">
        <v>142</v>
      </c>
      <c r="O25" s="25" t="s">
        <v>139</v>
      </c>
      <c r="P25" s="25" t="s">
        <v>186</v>
      </c>
      <c r="Q25" s="25" t="s">
        <v>140</v>
      </c>
      <c r="R25" s="25" t="s">
        <v>141</v>
      </c>
      <c r="S25" s="43">
        <v>11097403.07</v>
      </c>
      <c r="T25" s="43">
        <v>4802074.39</v>
      </c>
      <c r="U25" s="43">
        <v>6295328.68</v>
      </c>
      <c r="V25" s="43">
        <v>0</v>
      </c>
      <c r="W25" s="44">
        <v>0</v>
      </c>
      <c r="X25" s="30">
        <f t="shared" si="0"/>
        <v>415754.53</v>
      </c>
      <c r="Y25" s="30" t="s">
        <v>147</v>
      </c>
      <c r="Z25" s="30" t="s">
        <v>147</v>
      </c>
      <c r="AA25" s="30"/>
      <c r="AB25" s="30"/>
      <c r="AC25" s="30" t="s">
        <v>141</v>
      </c>
      <c r="AD25" s="44">
        <v>0</v>
      </c>
      <c r="AE25" s="44">
        <v>0</v>
      </c>
      <c r="AF25" s="44">
        <v>0</v>
      </c>
      <c r="AG25" s="44">
        <v>0</v>
      </c>
      <c r="AH25" s="44">
        <v>0</v>
      </c>
      <c r="AI25" s="44">
        <v>0</v>
      </c>
      <c r="AJ25" s="44">
        <v>0</v>
      </c>
      <c r="AK25" s="44">
        <v>0</v>
      </c>
      <c r="AL25" s="44">
        <v>0</v>
      </c>
      <c r="AM25" s="44">
        <v>0</v>
      </c>
      <c r="AN25" s="44">
        <v>0</v>
      </c>
      <c r="AO25" s="44">
        <v>0</v>
      </c>
      <c r="AP25" s="44">
        <v>0</v>
      </c>
      <c r="AQ25" s="44">
        <v>0</v>
      </c>
      <c r="AR25" s="44">
        <v>0</v>
      </c>
      <c r="AS25" s="31">
        <v>39919</v>
      </c>
      <c r="AT25" s="28">
        <v>9948.02</v>
      </c>
      <c r="AU25" s="30">
        <v>4066</v>
      </c>
      <c r="AV25" s="46">
        <v>4</v>
      </c>
      <c r="AW25" s="31">
        <v>44189</v>
      </c>
      <c r="AX25" s="20" t="s">
        <v>141</v>
      </c>
      <c r="AY25" s="20" t="s">
        <v>141</v>
      </c>
      <c r="AZ25" s="30"/>
      <c r="BA25" s="25" t="s">
        <v>292</v>
      </c>
      <c r="BB25" s="30" t="s">
        <v>169</v>
      </c>
      <c r="BC25" s="25" t="s">
        <v>172</v>
      </c>
      <c r="BD25" s="46" t="s">
        <v>387</v>
      </c>
      <c r="BE25" s="28">
        <v>1442857.14</v>
      </c>
      <c r="BF25" s="47">
        <v>851290.08</v>
      </c>
      <c r="BG25" s="31">
        <v>41584</v>
      </c>
      <c r="BH25" s="31">
        <v>41582</v>
      </c>
      <c r="BI25" s="20" t="s">
        <v>141</v>
      </c>
      <c r="BJ25" s="20" t="s">
        <v>141</v>
      </c>
      <c r="BK25" s="30" t="s">
        <v>147</v>
      </c>
      <c r="BL25" s="30" t="s">
        <v>141</v>
      </c>
      <c r="BM25" s="30" t="s">
        <v>141</v>
      </c>
      <c r="BN25" s="30" t="s">
        <v>141</v>
      </c>
      <c r="BO25" s="30" t="s">
        <v>141</v>
      </c>
      <c r="BP25" s="46" t="s">
        <v>194</v>
      </c>
      <c r="BQ25" s="30" t="s">
        <v>141</v>
      </c>
      <c r="BR25" s="30" t="s">
        <v>343</v>
      </c>
    </row>
    <row r="26" spans="1:70" ht="120">
      <c r="A26" s="19">
        <v>5931399</v>
      </c>
      <c r="B26" s="20" t="s">
        <v>136</v>
      </c>
      <c r="C26" s="20">
        <v>202</v>
      </c>
      <c r="D26" s="21">
        <v>1</v>
      </c>
      <c r="E26" s="22" t="s">
        <v>137</v>
      </c>
      <c r="F26" s="20">
        <v>321712</v>
      </c>
      <c r="G26" s="40" t="s">
        <v>224</v>
      </c>
      <c r="H26" s="41">
        <v>39590</v>
      </c>
      <c r="I26" s="41">
        <v>45068</v>
      </c>
      <c r="J26" s="40">
        <v>840</v>
      </c>
      <c r="K26" s="42">
        <v>300000</v>
      </c>
      <c r="L26" s="29">
        <v>0.15</v>
      </c>
      <c r="M26" s="29">
        <v>0</v>
      </c>
      <c r="N26" s="25" t="s">
        <v>142</v>
      </c>
      <c r="O26" s="25" t="s">
        <v>139</v>
      </c>
      <c r="P26" s="25" t="s">
        <v>225</v>
      </c>
      <c r="Q26" s="25" t="s">
        <v>141</v>
      </c>
      <c r="R26" s="25" t="s">
        <v>141</v>
      </c>
      <c r="S26" s="43">
        <v>20647815.1</v>
      </c>
      <c r="T26" s="43">
        <v>7785150.88</v>
      </c>
      <c r="U26" s="43">
        <v>12862664.22</v>
      </c>
      <c r="V26" s="43">
        <v>0</v>
      </c>
      <c r="W26" s="44">
        <v>0</v>
      </c>
      <c r="X26" s="30">
        <f t="shared" si="0"/>
        <v>773552.39</v>
      </c>
      <c r="Y26" s="30" t="s">
        <v>147</v>
      </c>
      <c r="Z26" s="30" t="s">
        <v>147</v>
      </c>
      <c r="AA26" s="30"/>
      <c r="AB26" s="30"/>
      <c r="AC26" s="30" t="s">
        <v>141</v>
      </c>
      <c r="AD26" s="44">
        <v>0</v>
      </c>
      <c r="AE26" s="44">
        <v>0</v>
      </c>
      <c r="AF26" s="44">
        <v>0</v>
      </c>
      <c r="AG26" s="44">
        <v>0</v>
      </c>
      <c r="AH26" s="44">
        <v>0</v>
      </c>
      <c r="AI26" s="44">
        <v>0</v>
      </c>
      <c r="AJ26" s="44">
        <v>0</v>
      </c>
      <c r="AK26" s="44">
        <v>0</v>
      </c>
      <c r="AL26" s="44">
        <v>0</v>
      </c>
      <c r="AM26" s="44">
        <v>0</v>
      </c>
      <c r="AN26" s="44">
        <v>0</v>
      </c>
      <c r="AO26" s="44">
        <v>0</v>
      </c>
      <c r="AP26" s="44">
        <v>0</v>
      </c>
      <c r="AQ26" s="44">
        <v>0</v>
      </c>
      <c r="AR26" s="44">
        <v>0</v>
      </c>
      <c r="AS26" s="31">
        <v>41303</v>
      </c>
      <c r="AT26" s="28">
        <v>3996.5</v>
      </c>
      <c r="AU26" s="30">
        <v>4158</v>
      </c>
      <c r="AV26" s="25" t="s">
        <v>187</v>
      </c>
      <c r="AW26" s="31">
        <v>46164</v>
      </c>
      <c r="AX26" s="20" t="s">
        <v>141</v>
      </c>
      <c r="AY26" s="20" t="s">
        <v>141</v>
      </c>
      <c r="AZ26" s="30"/>
      <c r="BA26" s="25" t="s">
        <v>293</v>
      </c>
      <c r="BB26" s="30" t="s">
        <v>169</v>
      </c>
      <c r="BC26" s="25" t="s">
        <v>272</v>
      </c>
      <c r="BD26" s="46" t="s">
        <v>388</v>
      </c>
      <c r="BE26" s="28">
        <v>2240700</v>
      </c>
      <c r="BF26" s="47">
        <v>2254687.64</v>
      </c>
      <c r="BG26" s="31">
        <v>43272</v>
      </c>
      <c r="BH26" s="31">
        <v>41123</v>
      </c>
      <c r="BI26" s="20" t="s">
        <v>141</v>
      </c>
      <c r="BJ26" s="20" t="s">
        <v>141</v>
      </c>
      <c r="BK26" s="30" t="s">
        <v>141</v>
      </c>
      <c r="BL26" s="30" t="s">
        <v>141</v>
      </c>
      <c r="BM26" s="30" t="s">
        <v>141</v>
      </c>
      <c r="BN26" s="30" t="s">
        <v>141</v>
      </c>
      <c r="BO26" s="30" t="s">
        <v>141</v>
      </c>
      <c r="BP26" s="30" t="s">
        <v>141</v>
      </c>
      <c r="BQ26" s="30" t="s">
        <v>141</v>
      </c>
      <c r="BR26" s="30" t="s">
        <v>333</v>
      </c>
    </row>
    <row r="27" spans="1:70" ht="405">
      <c r="A27" s="19">
        <v>5929611</v>
      </c>
      <c r="B27" s="20" t="s">
        <v>136</v>
      </c>
      <c r="C27" s="20">
        <v>202</v>
      </c>
      <c r="D27" s="21">
        <v>1</v>
      </c>
      <c r="E27" s="22" t="s">
        <v>137</v>
      </c>
      <c r="F27" s="20">
        <v>321712</v>
      </c>
      <c r="G27" s="40" t="s">
        <v>226</v>
      </c>
      <c r="H27" s="41">
        <v>38908</v>
      </c>
      <c r="I27" s="41">
        <v>42559</v>
      </c>
      <c r="J27" s="40">
        <v>840</v>
      </c>
      <c r="K27" s="42">
        <v>100000</v>
      </c>
      <c r="L27" s="29">
        <v>0.15</v>
      </c>
      <c r="M27" s="29">
        <v>0</v>
      </c>
      <c r="N27" s="25" t="s">
        <v>142</v>
      </c>
      <c r="O27" s="25" t="s">
        <v>139</v>
      </c>
      <c r="P27" s="25" t="s">
        <v>184</v>
      </c>
      <c r="Q27" s="25" t="s">
        <v>140</v>
      </c>
      <c r="R27" s="25" t="s">
        <v>141</v>
      </c>
      <c r="S27" s="43">
        <v>4124831.08</v>
      </c>
      <c r="T27" s="43">
        <v>1978249.96</v>
      </c>
      <c r="U27" s="43">
        <v>2146581.12</v>
      </c>
      <c r="V27" s="43">
        <v>0</v>
      </c>
      <c r="W27" s="44">
        <v>0</v>
      </c>
      <c r="X27" s="30">
        <f t="shared" si="0"/>
        <v>154533.2</v>
      </c>
      <c r="Y27" s="30" t="s">
        <v>147</v>
      </c>
      <c r="Z27" s="30" t="s">
        <v>147</v>
      </c>
      <c r="AA27" s="30"/>
      <c r="AB27" s="30" t="s">
        <v>147</v>
      </c>
      <c r="AC27" s="30" t="s">
        <v>141</v>
      </c>
      <c r="AD27" s="44">
        <v>0</v>
      </c>
      <c r="AE27" s="44">
        <v>0</v>
      </c>
      <c r="AF27" s="44">
        <v>0</v>
      </c>
      <c r="AG27" s="44">
        <v>0</v>
      </c>
      <c r="AH27" s="44">
        <v>0</v>
      </c>
      <c r="AI27" s="44">
        <v>0</v>
      </c>
      <c r="AJ27" s="44">
        <v>0</v>
      </c>
      <c r="AK27" s="44">
        <v>0</v>
      </c>
      <c r="AL27" s="44">
        <v>0</v>
      </c>
      <c r="AM27" s="44">
        <v>0</v>
      </c>
      <c r="AN27" s="44">
        <v>0</v>
      </c>
      <c r="AO27" s="44">
        <v>0</v>
      </c>
      <c r="AP27" s="44">
        <v>0</v>
      </c>
      <c r="AQ27" s="44">
        <v>0</v>
      </c>
      <c r="AR27" s="44">
        <v>0</v>
      </c>
      <c r="AS27" s="31">
        <v>40064</v>
      </c>
      <c r="AT27" s="28">
        <v>1859.32</v>
      </c>
      <c r="AU27" s="30">
        <v>4066</v>
      </c>
      <c r="AV27" s="46">
        <v>4</v>
      </c>
      <c r="AW27" s="31">
        <v>43654</v>
      </c>
      <c r="AX27" s="20" t="s">
        <v>141</v>
      </c>
      <c r="AY27" s="20" t="s">
        <v>141</v>
      </c>
      <c r="AZ27" s="30" t="s">
        <v>147</v>
      </c>
      <c r="BA27" s="25" t="s">
        <v>294</v>
      </c>
      <c r="BB27" s="30" t="s">
        <v>169</v>
      </c>
      <c r="BC27" s="25" t="s">
        <v>173</v>
      </c>
      <c r="BD27" s="30" t="s">
        <v>389</v>
      </c>
      <c r="BE27" s="28">
        <v>363335</v>
      </c>
      <c r="BF27" s="47">
        <v>806485</v>
      </c>
      <c r="BG27" s="31">
        <v>40180</v>
      </c>
      <c r="BH27" s="31">
        <v>39979</v>
      </c>
      <c r="BI27" s="30" t="s">
        <v>141</v>
      </c>
      <c r="BJ27" s="30" t="s">
        <v>141</v>
      </c>
      <c r="BK27" s="30" t="s">
        <v>141</v>
      </c>
      <c r="BL27" s="30" t="s">
        <v>141</v>
      </c>
      <c r="BM27" s="30" t="s">
        <v>141</v>
      </c>
      <c r="BN27" s="30" t="s">
        <v>141</v>
      </c>
      <c r="BO27" s="30" t="s">
        <v>141</v>
      </c>
      <c r="BP27" s="46" t="s">
        <v>344</v>
      </c>
      <c r="BQ27" s="30" t="s">
        <v>141</v>
      </c>
      <c r="BR27" s="30" t="s">
        <v>345</v>
      </c>
    </row>
    <row r="28" spans="1:70" ht="105">
      <c r="A28" s="19">
        <v>5930152</v>
      </c>
      <c r="B28" s="20" t="s">
        <v>136</v>
      </c>
      <c r="C28" s="20">
        <v>202</v>
      </c>
      <c r="D28" s="21">
        <v>1</v>
      </c>
      <c r="E28" s="22" t="s">
        <v>137</v>
      </c>
      <c r="F28" s="20">
        <v>321712</v>
      </c>
      <c r="G28" s="40" t="s">
        <v>227</v>
      </c>
      <c r="H28" s="41">
        <v>39462</v>
      </c>
      <c r="I28" s="41">
        <v>43115</v>
      </c>
      <c r="J28" s="40">
        <v>840</v>
      </c>
      <c r="K28" s="42">
        <v>11780</v>
      </c>
      <c r="L28" s="29">
        <v>0.15</v>
      </c>
      <c r="M28" s="29">
        <v>0</v>
      </c>
      <c r="N28" s="25" t="s">
        <v>142</v>
      </c>
      <c r="O28" s="25" t="s">
        <v>139</v>
      </c>
      <c r="P28" s="25" t="s">
        <v>186</v>
      </c>
      <c r="Q28" s="25" t="s">
        <v>140</v>
      </c>
      <c r="R28" s="25" t="s">
        <v>141</v>
      </c>
      <c r="S28" s="43">
        <v>470928.08</v>
      </c>
      <c r="T28" s="43">
        <v>285366.31</v>
      </c>
      <c r="U28" s="43">
        <v>185561.77</v>
      </c>
      <c r="V28" s="43">
        <v>0</v>
      </c>
      <c r="W28" s="44">
        <v>0</v>
      </c>
      <c r="X28" s="30">
        <f t="shared" si="0"/>
        <v>17642.91</v>
      </c>
      <c r="Y28" s="30" t="s">
        <v>141</v>
      </c>
      <c r="Z28" s="30" t="s">
        <v>141</v>
      </c>
      <c r="AA28" s="30"/>
      <c r="AB28" s="30" t="s">
        <v>141</v>
      </c>
      <c r="AC28" s="30" t="s">
        <v>141</v>
      </c>
      <c r="AD28" s="44">
        <v>0</v>
      </c>
      <c r="AE28" s="44">
        <v>0</v>
      </c>
      <c r="AF28" s="44">
        <v>0</v>
      </c>
      <c r="AG28" s="44">
        <v>0</v>
      </c>
      <c r="AH28" s="44">
        <v>0</v>
      </c>
      <c r="AI28" s="44">
        <v>0</v>
      </c>
      <c r="AJ28" s="44">
        <v>0</v>
      </c>
      <c r="AK28" s="44">
        <v>0</v>
      </c>
      <c r="AL28" s="44">
        <v>0</v>
      </c>
      <c r="AM28" s="44">
        <v>0</v>
      </c>
      <c r="AN28" s="44">
        <v>0</v>
      </c>
      <c r="AO28" s="44">
        <v>0</v>
      </c>
      <c r="AP28" s="44">
        <v>0</v>
      </c>
      <c r="AQ28" s="44">
        <v>0</v>
      </c>
      <c r="AR28" s="44">
        <v>0</v>
      </c>
      <c r="AS28" s="31">
        <v>41780</v>
      </c>
      <c r="AT28" s="44">
        <v>3516.96</v>
      </c>
      <c r="AU28" s="30">
        <v>4158</v>
      </c>
      <c r="AV28" s="46">
        <v>1</v>
      </c>
      <c r="AW28" s="31">
        <v>44211</v>
      </c>
      <c r="AX28" s="20" t="s">
        <v>141</v>
      </c>
      <c r="AY28" s="20" t="s">
        <v>141</v>
      </c>
      <c r="AZ28" s="30" t="s">
        <v>147</v>
      </c>
      <c r="BA28" s="25" t="s">
        <v>295</v>
      </c>
      <c r="BB28" s="30" t="s">
        <v>169</v>
      </c>
      <c r="BC28" s="25" t="s">
        <v>173</v>
      </c>
      <c r="BD28" s="30" t="s">
        <v>390</v>
      </c>
      <c r="BE28" s="28">
        <v>84984.28</v>
      </c>
      <c r="BF28" s="47">
        <v>134291.99</v>
      </c>
      <c r="BG28" s="31">
        <v>40147</v>
      </c>
      <c r="BH28" s="31">
        <v>40263</v>
      </c>
      <c r="BI28" s="30" t="s">
        <v>141</v>
      </c>
      <c r="BJ28" s="30" t="s">
        <v>141</v>
      </c>
      <c r="BK28" s="46" t="s">
        <v>147</v>
      </c>
      <c r="BL28" s="30" t="s">
        <v>141</v>
      </c>
      <c r="BM28" s="30" t="s">
        <v>141</v>
      </c>
      <c r="BN28" s="30" t="s">
        <v>141</v>
      </c>
      <c r="BO28" s="30" t="s">
        <v>141</v>
      </c>
      <c r="BP28" s="30" t="s">
        <v>141</v>
      </c>
      <c r="BQ28" s="30" t="s">
        <v>141</v>
      </c>
      <c r="BR28" s="30" t="s">
        <v>346</v>
      </c>
    </row>
    <row r="29" spans="1:70" ht="240">
      <c r="A29" s="19">
        <v>5931232</v>
      </c>
      <c r="B29" s="20" t="s">
        <v>136</v>
      </c>
      <c r="C29" s="20">
        <v>201</v>
      </c>
      <c r="D29" s="21">
        <v>2</v>
      </c>
      <c r="E29" s="22" t="s">
        <v>137</v>
      </c>
      <c r="F29" s="20">
        <v>321712</v>
      </c>
      <c r="G29" s="40" t="s">
        <v>228</v>
      </c>
      <c r="H29" s="41">
        <v>39622</v>
      </c>
      <c r="I29" s="41">
        <v>42178</v>
      </c>
      <c r="J29" s="40">
        <v>840</v>
      </c>
      <c r="K29" s="42">
        <v>36796.88</v>
      </c>
      <c r="L29" s="29">
        <v>0.077</v>
      </c>
      <c r="M29" s="29">
        <v>0.0025</v>
      </c>
      <c r="N29" s="25" t="s">
        <v>138</v>
      </c>
      <c r="O29" s="25" t="s">
        <v>144</v>
      </c>
      <c r="P29" s="25" t="s">
        <v>186</v>
      </c>
      <c r="Q29" s="25" t="s">
        <v>140</v>
      </c>
      <c r="R29" s="25" t="s">
        <v>141</v>
      </c>
      <c r="S29" s="43">
        <v>885600.22</v>
      </c>
      <c r="T29" s="43">
        <v>854459.5</v>
      </c>
      <c r="U29" s="43">
        <v>26728.23</v>
      </c>
      <c r="V29" s="43">
        <v>4412.49</v>
      </c>
      <c r="W29" s="44">
        <v>0</v>
      </c>
      <c r="X29" s="30">
        <f t="shared" si="0"/>
        <v>33178.24</v>
      </c>
      <c r="Y29" s="30" t="s">
        <v>147</v>
      </c>
      <c r="Z29" s="30" t="s">
        <v>147</v>
      </c>
      <c r="AA29" s="30" t="s">
        <v>147</v>
      </c>
      <c r="AB29" s="30" t="s">
        <v>141</v>
      </c>
      <c r="AC29" s="30" t="s">
        <v>141</v>
      </c>
      <c r="AD29" s="44">
        <v>0</v>
      </c>
      <c r="AE29" s="44">
        <v>0</v>
      </c>
      <c r="AF29" s="44">
        <v>0</v>
      </c>
      <c r="AG29" s="44">
        <v>0</v>
      </c>
      <c r="AH29" s="44">
        <v>0</v>
      </c>
      <c r="AI29" s="44">
        <v>0</v>
      </c>
      <c r="AJ29" s="44">
        <v>0</v>
      </c>
      <c r="AK29" s="44">
        <v>0</v>
      </c>
      <c r="AL29" s="44">
        <v>0</v>
      </c>
      <c r="AM29" s="44">
        <v>0</v>
      </c>
      <c r="AN29" s="44">
        <v>0</v>
      </c>
      <c r="AO29" s="44">
        <v>0</v>
      </c>
      <c r="AP29" s="44">
        <v>0</v>
      </c>
      <c r="AQ29" s="44">
        <v>0</v>
      </c>
      <c r="AR29" s="44">
        <v>0</v>
      </c>
      <c r="AS29" s="31">
        <v>40066</v>
      </c>
      <c r="AT29" s="28">
        <f>4185.54+1443.05</f>
        <v>5628.59</v>
      </c>
      <c r="AU29" s="30">
        <v>3946</v>
      </c>
      <c r="AV29" s="46">
        <v>3</v>
      </c>
      <c r="AW29" s="31">
        <v>43274</v>
      </c>
      <c r="AX29" s="20" t="s">
        <v>141</v>
      </c>
      <c r="AY29" s="20" t="s">
        <v>141</v>
      </c>
      <c r="AZ29" s="30" t="s">
        <v>147</v>
      </c>
      <c r="BA29" s="25" t="s">
        <v>296</v>
      </c>
      <c r="BB29" s="30" t="s">
        <v>171</v>
      </c>
      <c r="BC29" s="25" t="s">
        <v>189</v>
      </c>
      <c r="BD29" s="30" t="s">
        <v>391</v>
      </c>
      <c r="BE29" s="28">
        <v>212502</v>
      </c>
      <c r="BF29" s="28">
        <v>221955</v>
      </c>
      <c r="BG29" s="31">
        <v>40452</v>
      </c>
      <c r="BH29" s="31">
        <v>40179</v>
      </c>
      <c r="BI29" s="30" t="s">
        <v>141</v>
      </c>
      <c r="BJ29" s="30" t="s">
        <v>141</v>
      </c>
      <c r="BK29" s="30" t="s">
        <v>141</v>
      </c>
      <c r="BL29" s="30" t="s">
        <v>147</v>
      </c>
      <c r="BM29" s="30" t="s">
        <v>141</v>
      </c>
      <c r="BN29" s="30" t="s">
        <v>141</v>
      </c>
      <c r="BO29" s="30" t="s">
        <v>141</v>
      </c>
      <c r="BP29" s="46" t="s">
        <v>347</v>
      </c>
      <c r="BQ29" s="30" t="s">
        <v>141</v>
      </c>
      <c r="BR29" s="30" t="s">
        <v>348</v>
      </c>
    </row>
    <row r="30" spans="1:70" ht="240">
      <c r="A30" s="19">
        <v>5931126</v>
      </c>
      <c r="B30" s="20" t="s">
        <v>136</v>
      </c>
      <c r="C30" s="20">
        <v>202</v>
      </c>
      <c r="D30" s="21">
        <v>2</v>
      </c>
      <c r="E30" s="22" t="s">
        <v>137</v>
      </c>
      <c r="F30" s="20">
        <v>321712</v>
      </c>
      <c r="G30" s="40" t="s">
        <v>229</v>
      </c>
      <c r="H30" s="41">
        <v>39538</v>
      </c>
      <c r="I30" s="41">
        <v>43190</v>
      </c>
      <c r="J30" s="40">
        <v>840</v>
      </c>
      <c r="K30" s="42">
        <v>115200</v>
      </c>
      <c r="L30" s="29">
        <v>0.15</v>
      </c>
      <c r="M30" s="29">
        <v>0</v>
      </c>
      <c r="N30" s="25" t="s">
        <v>142</v>
      </c>
      <c r="O30" s="25" t="s">
        <v>139</v>
      </c>
      <c r="P30" s="25" t="s">
        <v>186</v>
      </c>
      <c r="Q30" s="25" t="s">
        <v>140</v>
      </c>
      <c r="R30" s="25" t="s">
        <v>141</v>
      </c>
      <c r="S30" s="43">
        <v>3256179.87</v>
      </c>
      <c r="T30" s="43">
        <v>2844320.83</v>
      </c>
      <c r="U30" s="43">
        <v>411859.04</v>
      </c>
      <c r="V30" s="43">
        <v>0</v>
      </c>
      <c r="W30" s="44">
        <v>0</v>
      </c>
      <c r="X30" s="30">
        <f t="shared" si="0"/>
        <v>121989.94</v>
      </c>
      <c r="Y30" s="30" t="s">
        <v>147</v>
      </c>
      <c r="Z30" s="30" t="s">
        <v>147</v>
      </c>
      <c r="AA30" s="30"/>
      <c r="AB30" s="30" t="s">
        <v>141</v>
      </c>
      <c r="AC30" s="30" t="s">
        <v>141</v>
      </c>
      <c r="AD30" s="44">
        <v>0</v>
      </c>
      <c r="AE30" s="44">
        <v>0</v>
      </c>
      <c r="AF30" s="44">
        <v>0</v>
      </c>
      <c r="AG30" s="44">
        <v>0</v>
      </c>
      <c r="AH30" s="44">
        <v>0</v>
      </c>
      <c r="AI30" s="44">
        <v>0</v>
      </c>
      <c r="AJ30" s="44">
        <v>0</v>
      </c>
      <c r="AK30" s="44">
        <v>0</v>
      </c>
      <c r="AL30" s="44">
        <v>0</v>
      </c>
      <c r="AM30" s="44">
        <v>0</v>
      </c>
      <c r="AN30" s="44">
        <v>0</v>
      </c>
      <c r="AO30" s="44">
        <v>0</v>
      </c>
      <c r="AP30" s="44">
        <v>0</v>
      </c>
      <c r="AQ30" s="44">
        <v>0</v>
      </c>
      <c r="AR30" s="44">
        <v>0</v>
      </c>
      <c r="AS30" s="31">
        <v>40036</v>
      </c>
      <c r="AT30" s="28">
        <v>2174.22</v>
      </c>
      <c r="AU30" s="30">
        <v>4097</v>
      </c>
      <c r="AV30" s="46">
        <v>1</v>
      </c>
      <c r="AW30" s="31">
        <v>44286</v>
      </c>
      <c r="AX30" s="20" t="s">
        <v>141</v>
      </c>
      <c r="AY30" s="20" t="s">
        <v>141</v>
      </c>
      <c r="AZ30" s="30" t="s">
        <v>147</v>
      </c>
      <c r="BA30" s="25" t="s">
        <v>297</v>
      </c>
      <c r="BB30" s="30" t="s">
        <v>169</v>
      </c>
      <c r="BC30" s="25" t="s">
        <v>298</v>
      </c>
      <c r="BD30" s="30" t="s">
        <v>418</v>
      </c>
      <c r="BE30" s="28">
        <v>831085.71</v>
      </c>
      <c r="BF30" s="44"/>
      <c r="BG30" s="31"/>
      <c r="BH30" s="31"/>
      <c r="BI30" s="30" t="s">
        <v>141</v>
      </c>
      <c r="BJ30" s="30" t="s">
        <v>141</v>
      </c>
      <c r="BK30" s="30" t="s">
        <v>147</v>
      </c>
      <c r="BL30" s="30" t="s">
        <v>147</v>
      </c>
      <c r="BM30" s="30" t="s">
        <v>141</v>
      </c>
      <c r="BN30" s="30" t="s">
        <v>141</v>
      </c>
      <c r="BO30" s="30" t="s">
        <v>141</v>
      </c>
      <c r="BP30" s="46" t="s">
        <v>347</v>
      </c>
      <c r="BQ30" s="30" t="s">
        <v>141</v>
      </c>
      <c r="BR30" s="30" t="s">
        <v>349</v>
      </c>
    </row>
    <row r="31" spans="1:70" ht="255">
      <c r="A31" s="19">
        <v>5931136</v>
      </c>
      <c r="B31" s="20" t="s">
        <v>136</v>
      </c>
      <c r="C31" s="20">
        <v>202</v>
      </c>
      <c r="D31" s="21">
        <v>1</v>
      </c>
      <c r="E31" s="22" t="s">
        <v>137</v>
      </c>
      <c r="F31" s="20">
        <v>321712</v>
      </c>
      <c r="G31" s="40" t="s">
        <v>230</v>
      </c>
      <c r="H31" s="41">
        <v>39583</v>
      </c>
      <c r="I31" s="41">
        <v>45061</v>
      </c>
      <c r="J31" s="40">
        <v>980</v>
      </c>
      <c r="K31" s="42">
        <v>1475000</v>
      </c>
      <c r="L31" s="29">
        <v>0.145</v>
      </c>
      <c r="M31" s="29">
        <v>0.002</v>
      </c>
      <c r="N31" s="25" t="s">
        <v>142</v>
      </c>
      <c r="O31" s="25" t="s">
        <v>231</v>
      </c>
      <c r="P31" s="25" t="s">
        <v>184</v>
      </c>
      <c r="Q31" s="25" t="s">
        <v>140</v>
      </c>
      <c r="R31" s="25" t="s">
        <v>141</v>
      </c>
      <c r="S31" s="43">
        <v>4099394.22</v>
      </c>
      <c r="T31" s="43">
        <v>1404414.3</v>
      </c>
      <c r="U31" s="43">
        <v>2311479.92</v>
      </c>
      <c r="V31" s="43">
        <v>383500</v>
      </c>
      <c r="W31" s="44">
        <v>0</v>
      </c>
      <c r="X31" s="30">
        <f t="shared" si="0"/>
        <v>4099394.22</v>
      </c>
      <c r="Y31" s="30" t="s">
        <v>147</v>
      </c>
      <c r="Z31" s="30" t="s">
        <v>147</v>
      </c>
      <c r="AA31" s="30" t="s">
        <v>147</v>
      </c>
      <c r="AB31" s="30"/>
      <c r="AC31" s="30" t="s">
        <v>141</v>
      </c>
      <c r="AD31" s="44">
        <v>0</v>
      </c>
      <c r="AE31" s="44">
        <v>0</v>
      </c>
      <c r="AF31" s="44">
        <v>0</v>
      </c>
      <c r="AG31" s="44">
        <v>0</v>
      </c>
      <c r="AH31" s="44">
        <v>0</v>
      </c>
      <c r="AI31" s="44">
        <v>0</v>
      </c>
      <c r="AJ31" s="44">
        <v>0</v>
      </c>
      <c r="AK31" s="44">
        <v>0</v>
      </c>
      <c r="AL31" s="44">
        <v>0</v>
      </c>
      <c r="AM31" s="44">
        <v>0</v>
      </c>
      <c r="AN31" s="44">
        <v>0</v>
      </c>
      <c r="AO31" s="44">
        <v>0</v>
      </c>
      <c r="AP31" s="44">
        <v>0</v>
      </c>
      <c r="AQ31" s="44">
        <v>0</v>
      </c>
      <c r="AR31" s="44">
        <v>0</v>
      </c>
      <c r="AS31" s="31">
        <v>40071</v>
      </c>
      <c r="AT31" s="28">
        <v>4000</v>
      </c>
      <c r="AU31" s="30">
        <v>4130</v>
      </c>
      <c r="AV31" s="46">
        <v>4</v>
      </c>
      <c r="AW31" s="31">
        <v>46157</v>
      </c>
      <c r="AX31" s="20" t="s">
        <v>141</v>
      </c>
      <c r="AY31" s="20" t="s">
        <v>141</v>
      </c>
      <c r="AZ31" s="30" t="s">
        <v>147</v>
      </c>
      <c r="BA31" s="25" t="s">
        <v>299</v>
      </c>
      <c r="BB31" s="30" t="s">
        <v>169</v>
      </c>
      <c r="BC31" s="25" t="s">
        <v>272</v>
      </c>
      <c r="BD31" s="30" t="s">
        <v>392</v>
      </c>
      <c r="BE31" s="28">
        <v>1757400</v>
      </c>
      <c r="BF31" s="47">
        <v>403520.89</v>
      </c>
      <c r="BG31" s="31">
        <v>41416</v>
      </c>
      <c r="BH31" s="31">
        <v>41218</v>
      </c>
      <c r="BI31" s="30" t="s">
        <v>141</v>
      </c>
      <c r="BJ31" s="30" t="s">
        <v>141</v>
      </c>
      <c r="BK31" s="30" t="s">
        <v>147</v>
      </c>
      <c r="BL31" s="30" t="s">
        <v>141</v>
      </c>
      <c r="BM31" s="30" t="s">
        <v>141</v>
      </c>
      <c r="BN31" s="30" t="s">
        <v>141</v>
      </c>
      <c r="BO31" s="30" t="s">
        <v>141</v>
      </c>
      <c r="BP31" s="30" t="s">
        <v>141</v>
      </c>
      <c r="BQ31" s="30" t="s">
        <v>141</v>
      </c>
      <c r="BR31" s="30" t="s">
        <v>350</v>
      </c>
    </row>
    <row r="32" spans="1:70" ht="135">
      <c r="A32" s="19">
        <v>5929229</v>
      </c>
      <c r="B32" s="20" t="s">
        <v>136</v>
      </c>
      <c r="C32" s="20">
        <v>202</v>
      </c>
      <c r="D32" s="21">
        <v>1</v>
      </c>
      <c r="E32" s="22" t="s">
        <v>137</v>
      </c>
      <c r="F32" s="20">
        <v>321712</v>
      </c>
      <c r="G32" s="40" t="s">
        <v>232</v>
      </c>
      <c r="H32" s="41">
        <v>39626</v>
      </c>
      <c r="I32" s="41">
        <v>40721</v>
      </c>
      <c r="J32" s="40">
        <v>840</v>
      </c>
      <c r="K32" s="42">
        <v>65000</v>
      </c>
      <c r="L32" s="29">
        <v>0.15</v>
      </c>
      <c r="M32" s="29">
        <v>0</v>
      </c>
      <c r="N32" s="25" t="s">
        <v>142</v>
      </c>
      <c r="O32" s="25" t="s">
        <v>139</v>
      </c>
      <c r="P32" s="25" t="s">
        <v>184</v>
      </c>
      <c r="Q32" s="25" t="s">
        <v>140</v>
      </c>
      <c r="R32" s="25" t="s">
        <v>141</v>
      </c>
      <c r="S32" s="43">
        <v>2090255.77</v>
      </c>
      <c r="T32" s="43">
        <v>1493962.43</v>
      </c>
      <c r="U32" s="43">
        <v>596293.34</v>
      </c>
      <c r="V32" s="43">
        <v>0</v>
      </c>
      <c r="W32" s="44">
        <v>0</v>
      </c>
      <c r="X32" s="30">
        <f t="shared" si="0"/>
        <v>78309.61</v>
      </c>
      <c r="Y32" s="30" t="s">
        <v>147</v>
      </c>
      <c r="Z32" s="30" t="s">
        <v>147</v>
      </c>
      <c r="AA32" s="30" t="s">
        <v>147</v>
      </c>
      <c r="AB32" s="30" t="s">
        <v>141</v>
      </c>
      <c r="AC32" s="30" t="s">
        <v>141</v>
      </c>
      <c r="AD32" s="44">
        <v>0</v>
      </c>
      <c r="AE32" s="44">
        <v>0</v>
      </c>
      <c r="AF32" s="44">
        <v>0</v>
      </c>
      <c r="AG32" s="44">
        <v>0</v>
      </c>
      <c r="AH32" s="44">
        <v>0</v>
      </c>
      <c r="AI32" s="44">
        <v>0</v>
      </c>
      <c r="AJ32" s="44">
        <v>0</v>
      </c>
      <c r="AK32" s="44">
        <v>0</v>
      </c>
      <c r="AL32" s="44">
        <v>0</v>
      </c>
      <c r="AM32" s="44">
        <v>0</v>
      </c>
      <c r="AN32" s="44">
        <v>0</v>
      </c>
      <c r="AO32" s="44">
        <v>0</v>
      </c>
      <c r="AP32" s="44">
        <v>0</v>
      </c>
      <c r="AQ32" s="44">
        <v>0</v>
      </c>
      <c r="AR32" s="44">
        <v>0</v>
      </c>
      <c r="AS32" s="31">
        <v>39771</v>
      </c>
      <c r="AT32" s="28">
        <v>1522.14</v>
      </c>
      <c r="AU32" s="30">
        <v>4220</v>
      </c>
      <c r="AV32" s="46">
        <v>3</v>
      </c>
      <c r="AW32" s="31">
        <v>41817</v>
      </c>
      <c r="AX32" s="20" t="s">
        <v>141</v>
      </c>
      <c r="AY32" s="20" t="s">
        <v>141</v>
      </c>
      <c r="AZ32" s="30" t="s">
        <v>147</v>
      </c>
      <c r="BA32" s="25" t="s">
        <v>300</v>
      </c>
      <c r="BB32" s="30" t="s">
        <v>169</v>
      </c>
      <c r="BC32" s="25" t="s">
        <v>170</v>
      </c>
      <c r="BD32" s="30" t="s">
        <v>393</v>
      </c>
      <c r="BE32" s="28">
        <v>393973.13</v>
      </c>
      <c r="BF32" s="47">
        <v>279755</v>
      </c>
      <c r="BG32" s="31">
        <v>41113</v>
      </c>
      <c r="BH32" s="31">
        <v>40471</v>
      </c>
      <c r="BI32" s="30" t="s">
        <v>141</v>
      </c>
      <c r="BJ32" s="30" t="s">
        <v>141</v>
      </c>
      <c r="BK32" s="30" t="s">
        <v>141</v>
      </c>
      <c r="BL32" s="30" t="s">
        <v>141</v>
      </c>
      <c r="BM32" s="30" t="s">
        <v>141</v>
      </c>
      <c r="BN32" s="30" t="s">
        <v>141</v>
      </c>
      <c r="BO32" s="30" t="s">
        <v>141</v>
      </c>
      <c r="BP32" s="30" t="s">
        <v>141</v>
      </c>
      <c r="BQ32" s="30" t="s">
        <v>141</v>
      </c>
      <c r="BR32" s="30" t="s">
        <v>337</v>
      </c>
    </row>
    <row r="33" spans="1:70" ht="165">
      <c r="A33" s="19">
        <v>5931550</v>
      </c>
      <c r="B33" s="20" t="s">
        <v>136</v>
      </c>
      <c r="C33" s="20">
        <v>202</v>
      </c>
      <c r="D33" s="21">
        <v>1</v>
      </c>
      <c r="E33" s="22" t="s">
        <v>137</v>
      </c>
      <c r="F33" s="20">
        <v>321712</v>
      </c>
      <c r="G33" s="40" t="s">
        <v>233</v>
      </c>
      <c r="H33" s="41">
        <v>39430</v>
      </c>
      <c r="I33" s="41">
        <v>43083</v>
      </c>
      <c r="J33" s="40">
        <v>840</v>
      </c>
      <c r="K33" s="42">
        <v>9000</v>
      </c>
      <c r="L33" s="29">
        <v>0.165</v>
      </c>
      <c r="M33" s="29">
        <v>0</v>
      </c>
      <c r="N33" s="25" t="s">
        <v>142</v>
      </c>
      <c r="O33" s="25" t="s">
        <v>139</v>
      </c>
      <c r="P33" s="25" t="s">
        <v>184</v>
      </c>
      <c r="Q33" s="25" t="s">
        <v>140</v>
      </c>
      <c r="R33" s="25" t="s">
        <v>141</v>
      </c>
      <c r="S33" s="43">
        <v>123331.84</v>
      </c>
      <c r="T33" s="43">
        <v>81488.08</v>
      </c>
      <c r="U33" s="43">
        <v>41843.76</v>
      </c>
      <c r="V33" s="43">
        <v>0</v>
      </c>
      <c r="W33" s="44">
        <v>0</v>
      </c>
      <c r="X33" s="30">
        <f t="shared" si="0"/>
        <v>4620.52</v>
      </c>
      <c r="Y33" s="30" t="s">
        <v>147</v>
      </c>
      <c r="Z33" s="30" t="s">
        <v>147</v>
      </c>
      <c r="AA33" s="30" t="s">
        <v>147</v>
      </c>
      <c r="AB33" s="30" t="s">
        <v>141</v>
      </c>
      <c r="AC33" s="30" t="s">
        <v>141</v>
      </c>
      <c r="AD33" s="44">
        <v>0</v>
      </c>
      <c r="AE33" s="44">
        <v>0</v>
      </c>
      <c r="AF33" s="44">
        <v>0</v>
      </c>
      <c r="AG33" s="44">
        <v>0</v>
      </c>
      <c r="AH33" s="44">
        <v>0</v>
      </c>
      <c r="AI33" s="44">
        <v>0</v>
      </c>
      <c r="AJ33" s="44">
        <v>0</v>
      </c>
      <c r="AK33" s="44">
        <v>0</v>
      </c>
      <c r="AL33" s="44">
        <v>0</v>
      </c>
      <c r="AM33" s="44">
        <v>0</v>
      </c>
      <c r="AN33" s="44">
        <v>0</v>
      </c>
      <c r="AO33" s="44">
        <v>0</v>
      </c>
      <c r="AP33" s="44">
        <v>0</v>
      </c>
      <c r="AQ33" s="44">
        <v>0</v>
      </c>
      <c r="AR33" s="44">
        <v>0</v>
      </c>
      <c r="AS33" s="31">
        <v>41816</v>
      </c>
      <c r="AT33" s="44">
        <v>1356.01</v>
      </c>
      <c r="AU33" s="30">
        <v>2182</v>
      </c>
      <c r="AV33" s="46">
        <v>1</v>
      </c>
      <c r="AW33" s="31">
        <v>44179</v>
      </c>
      <c r="AX33" s="20" t="s">
        <v>141</v>
      </c>
      <c r="AY33" s="20" t="s">
        <v>141</v>
      </c>
      <c r="AZ33" s="30" t="s">
        <v>147</v>
      </c>
      <c r="BA33" s="25" t="s">
        <v>301</v>
      </c>
      <c r="BB33" s="30" t="s">
        <v>169</v>
      </c>
      <c r="BC33" s="25" t="s">
        <v>170</v>
      </c>
      <c r="BD33" s="30" t="s">
        <v>394</v>
      </c>
      <c r="BE33" s="28">
        <v>118081.03</v>
      </c>
      <c r="BF33" s="47">
        <v>186591.39</v>
      </c>
      <c r="BG33" s="31">
        <v>40147</v>
      </c>
      <c r="BH33" s="31">
        <v>39430</v>
      </c>
      <c r="BI33" s="30" t="s">
        <v>141</v>
      </c>
      <c r="BJ33" s="30" t="s">
        <v>141</v>
      </c>
      <c r="BK33" s="30" t="s">
        <v>147</v>
      </c>
      <c r="BL33" s="30" t="s">
        <v>141</v>
      </c>
      <c r="BM33" s="30" t="s">
        <v>141</v>
      </c>
      <c r="BN33" s="30" t="s">
        <v>141</v>
      </c>
      <c r="BO33" s="30" t="s">
        <v>141</v>
      </c>
      <c r="BP33" s="30" t="s">
        <v>141</v>
      </c>
      <c r="BQ33" s="30" t="s">
        <v>141</v>
      </c>
      <c r="BR33" s="30" t="s">
        <v>351</v>
      </c>
    </row>
    <row r="34" spans="1:70" ht="150">
      <c r="A34" s="19">
        <v>5929625</v>
      </c>
      <c r="B34" s="20" t="s">
        <v>136</v>
      </c>
      <c r="C34" s="20">
        <v>202</v>
      </c>
      <c r="D34" s="21">
        <v>1</v>
      </c>
      <c r="E34" s="22" t="s">
        <v>137</v>
      </c>
      <c r="F34" s="20">
        <v>321712</v>
      </c>
      <c r="G34" s="40" t="s">
        <v>234</v>
      </c>
      <c r="H34" s="41">
        <v>38629</v>
      </c>
      <c r="I34" s="41">
        <v>40452</v>
      </c>
      <c r="J34" s="40">
        <v>840</v>
      </c>
      <c r="K34" s="42">
        <v>250000</v>
      </c>
      <c r="L34" s="29">
        <v>0.15</v>
      </c>
      <c r="M34" s="29">
        <v>0</v>
      </c>
      <c r="N34" s="25" t="s">
        <v>235</v>
      </c>
      <c r="O34" s="25" t="s">
        <v>139</v>
      </c>
      <c r="P34" s="25" t="s">
        <v>184</v>
      </c>
      <c r="Q34" s="25" t="s">
        <v>140</v>
      </c>
      <c r="R34" s="25" t="s">
        <v>141</v>
      </c>
      <c r="S34" s="43">
        <v>8458817.7</v>
      </c>
      <c r="T34" s="43">
        <v>6673050</v>
      </c>
      <c r="U34" s="43">
        <v>1785767.7</v>
      </c>
      <c r="V34" s="43">
        <v>0</v>
      </c>
      <c r="W34" s="44">
        <v>0</v>
      </c>
      <c r="X34" s="30">
        <f t="shared" si="0"/>
        <v>316902.23</v>
      </c>
      <c r="Y34" s="30" t="s">
        <v>147</v>
      </c>
      <c r="Z34" s="30" t="s">
        <v>147</v>
      </c>
      <c r="AA34" s="30"/>
      <c r="AB34" s="30" t="s">
        <v>147</v>
      </c>
      <c r="AC34" s="30" t="s">
        <v>141</v>
      </c>
      <c r="AD34" s="44">
        <v>0</v>
      </c>
      <c r="AE34" s="44">
        <v>0</v>
      </c>
      <c r="AF34" s="44">
        <v>0</v>
      </c>
      <c r="AG34" s="44">
        <v>0</v>
      </c>
      <c r="AH34" s="44">
        <v>0</v>
      </c>
      <c r="AI34" s="44">
        <v>0</v>
      </c>
      <c r="AJ34" s="44">
        <v>0</v>
      </c>
      <c r="AK34" s="44">
        <v>0</v>
      </c>
      <c r="AL34" s="44">
        <v>0</v>
      </c>
      <c r="AM34" s="44">
        <v>0</v>
      </c>
      <c r="AN34" s="44">
        <v>0</v>
      </c>
      <c r="AO34" s="44">
        <v>0</v>
      </c>
      <c r="AP34" s="44">
        <v>0</v>
      </c>
      <c r="AQ34" s="44">
        <v>0</v>
      </c>
      <c r="AR34" s="44">
        <v>0</v>
      </c>
      <c r="AS34" s="31">
        <v>40003</v>
      </c>
      <c r="AT34" s="28">
        <v>10193.12</v>
      </c>
      <c r="AU34" s="30">
        <v>4187</v>
      </c>
      <c r="AV34" s="46">
        <v>3</v>
      </c>
      <c r="AW34" s="31">
        <v>41548</v>
      </c>
      <c r="AX34" s="20" t="s">
        <v>141</v>
      </c>
      <c r="AY34" s="20" t="s">
        <v>141</v>
      </c>
      <c r="AZ34" s="30" t="s">
        <v>147</v>
      </c>
      <c r="BA34" s="46" t="s">
        <v>302</v>
      </c>
      <c r="BB34" s="30" t="s">
        <v>169</v>
      </c>
      <c r="BC34" s="25" t="s">
        <v>173</v>
      </c>
      <c r="BD34" s="46" t="s">
        <v>395</v>
      </c>
      <c r="BE34" s="28">
        <v>227250</v>
      </c>
      <c r="BF34" s="28">
        <v>1846525</v>
      </c>
      <c r="BG34" s="31">
        <v>40275</v>
      </c>
      <c r="BH34" s="31">
        <v>40679</v>
      </c>
      <c r="BI34" s="30" t="s">
        <v>141</v>
      </c>
      <c r="BJ34" s="30" t="s">
        <v>141</v>
      </c>
      <c r="BK34" s="30" t="s">
        <v>141</v>
      </c>
      <c r="BL34" s="30" t="s">
        <v>141</v>
      </c>
      <c r="BM34" s="30" t="s">
        <v>141</v>
      </c>
      <c r="BN34" s="30" t="s">
        <v>141</v>
      </c>
      <c r="BO34" s="30" t="s">
        <v>141</v>
      </c>
      <c r="BP34" s="46" t="s">
        <v>352</v>
      </c>
      <c r="BQ34" s="30" t="s">
        <v>141</v>
      </c>
      <c r="BR34" s="30" t="s">
        <v>353</v>
      </c>
    </row>
    <row r="35" spans="1:70" ht="90">
      <c r="A35" s="19">
        <v>5931248</v>
      </c>
      <c r="B35" s="20" t="s">
        <v>136</v>
      </c>
      <c r="C35" s="20">
        <v>202</v>
      </c>
      <c r="D35" s="21">
        <v>1</v>
      </c>
      <c r="E35" s="22" t="s">
        <v>137</v>
      </c>
      <c r="F35" s="20">
        <v>321712</v>
      </c>
      <c r="G35" s="40" t="s">
        <v>236</v>
      </c>
      <c r="H35" s="41">
        <v>39545</v>
      </c>
      <c r="I35" s="41">
        <v>45023</v>
      </c>
      <c r="J35" s="40">
        <v>840</v>
      </c>
      <c r="K35" s="42">
        <v>175000</v>
      </c>
      <c r="L35" s="29">
        <v>0.15</v>
      </c>
      <c r="M35" s="29">
        <v>0</v>
      </c>
      <c r="N35" s="25" t="s">
        <v>142</v>
      </c>
      <c r="O35" s="25" t="s">
        <v>139</v>
      </c>
      <c r="P35" s="25" t="s">
        <v>185</v>
      </c>
      <c r="Q35" s="25" t="s">
        <v>141</v>
      </c>
      <c r="R35" s="25" t="s">
        <v>141</v>
      </c>
      <c r="S35" s="43">
        <v>5977559.64</v>
      </c>
      <c r="T35" s="43">
        <v>2942781.15</v>
      </c>
      <c r="U35" s="43">
        <v>3034778.49</v>
      </c>
      <c r="V35" s="43">
        <v>0</v>
      </c>
      <c r="W35" s="44">
        <v>0</v>
      </c>
      <c r="X35" s="30">
        <f t="shared" si="0"/>
        <v>223944.06</v>
      </c>
      <c r="Y35" s="30" t="s">
        <v>147</v>
      </c>
      <c r="Z35" s="30" t="s">
        <v>147</v>
      </c>
      <c r="AA35" s="30"/>
      <c r="AB35" s="30" t="s">
        <v>147</v>
      </c>
      <c r="AC35" s="30" t="s">
        <v>147</v>
      </c>
      <c r="AD35" s="44">
        <v>0</v>
      </c>
      <c r="AE35" s="44">
        <v>43268.9</v>
      </c>
      <c r="AF35" s="44">
        <v>392.93</v>
      </c>
      <c r="AG35" s="44">
        <v>0</v>
      </c>
      <c r="AH35" s="44">
        <v>0</v>
      </c>
      <c r="AI35" s="44">
        <v>0</v>
      </c>
      <c r="AJ35" s="44">
        <v>0</v>
      </c>
      <c r="AK35" s="44">
        <v>0</v>
      </c>
      <c r="AL35" s="44">
        <v>0</v>
      </c>
      <c r="AM35" s="44">
        <v>0</v>
      </c>
      <c r="AN35" s="44">
        <v>0</v>
      </c>
      <c r="AO35" s="44">
        <v>0</v>
      </c>
      <c r="AP35" s="44">
        <v>0</v>
      </c>
      <c r="AQ35" s="44">
        <v>0</v>
      </c>
      <c r="AR35" s="44">
        <v>0</v>
      </c>
      <c r="AS35" s="31">
        <v>42962</v>
      </c>
      <c r="AT35" s="28">
        <v>92.78</v>
      </c>
      <c r="AU35" s="30">
        <v>2485</v>
      </c>
      <c r="AV35" s="46">
        <v>4</v>
      </c>
      <c r="AW35" s="31">
        <v>46119</v>
      </c>
      <c r="AX35" s="20" t="s">
        <v>141</v>
      </c>
      <c r="AY35" s="20" t="s">
        <v>141</v>
      </c>
      <c r="AZ35" s="30" t="s">
        <v>147</v>
      </c>
      <c r="BA35" s="25" t="s">
        <v>303</v>
      </c>
      <c r="BB35" s="30" t="s">
        <v>169</v>
      </c>
      <c r="BC35" s="25" t="s">
        <v>174</v>
      </c>
      <c r="BD35" s="30" t="s">
        <v>396</v>
      </c>
      <c r="BE35" s="28">
        <v>1485532</v>
      </c>
      <c r="BF35" s="47">
        <v>1117195.73</v>
      </c>
      <c r="BG35" s="31">
        <v>41983</v>
      </c>
      <c r="BH35" s="31">
        <v>42958</v>
      </c>
      <c r="BI35" s="30" t="s">
        <v>141</v>
      </c>
      <c r="BJ35" s="30" t="s">
        <v>141</v>
      </c>
      <c r="BK35" s="30" t="s">
        <v>141</v>
      </c>
      <c r="BL35" s="30" t="s">
        <v>141</v>
      </c>
      <c r="BM35" s="30" t="s">
        <v>141</v>
      </c>
      <c r="BN35" s="30" t="s">
        <v>141</v>
      </c>
      <c r="BO35" s="30" t="s">
        <v>141</v>
      </c>
      <c r="BP35" s="30" t="s">
        <v>141</v>
      </c>
      <c r="BQ35" s="30" t="s">
        <v>141</v>
      </c>
      <c r="BR35" s="30"/>
    </row>
    <row r="36" spans="1:70" ht="165">
      <c r="A36" s="19">
        <v>5930758</v>
      </c>
      <c r="B36" s="20" t="s">
        <v>136</v>
      </c>
      <c r="C36" s="20">
        <v>202</v>
      </c>
      <c r="D36" s="21">
        <v>1</v>
      </c>
      <c r="E36" s="22" t="s">
        <v>137</v>
      </c>
      <c r="F36" s="20">
        <v>321712</v>
      </c>
      <c r="G36" s="40" t="s">
        <v>237</v>
      </c>
      <c r="H36" s="41">
        <v>39680</v>
      </c>
      <c r="I36" s="41">
        <v>41506</v>
      </c>
      <c r="J36" s="40">
        <v>980</v>
      </c>
      <c r="K36" s="42">
        <v>100000</v>
      </c>
      <c r="L36" s="29">
        <v>0.21</v>
      </c>
      <c r="M36" s="29">
        <v>0</v>
      </c>
      <c r="N36" s="25" t="s">
        <v>142</v>
      </c>
      <c r="O36" s="25" t="s">
        <v>139</v>
      </c>
      <c r="P36" s="25" t="s">
        <v>238</v>
      </c>
      <c r="Q36" s="25" t="s">
        <v>141</v>
      </c>
      <c r="R36" s="25" t="s">
        <v>141</v>
      </c>
      <c r="S36" s="43">
        <v>172668.27</v>
      </c>
      <c r="T36" s="43">
        <v>89821.43</v>
      </c>
      <c r="U36" s="43">
        <v>82846.84</v>
      </c>
      <c r="V36" s="43">
        <v>0</v>
      </c>
      <c r="W36" s="44">
        <v>0</v>
      </c>
      <c r="X36" s="30">
        <f t="shared" si="0"/>
        <v>172668.27</v>
      </c>
      <c r="Y36" s="30" t="s">
        <v>147</v>
      </c>
      <c r="Z36" s="30" t="s">
        <v>147</v>
      </c>
      <c r="AA36" s="30" t="s">
        <v>147</v>
      </c>
      <c r="AB36" s="30"/>
      <c r="AC36" s="30" t="s">
        <v>141</v>
      </c>
      <c r="AD36" s="44">
        <v>0</v>
      </c>
      <c r="AE36" s="44">
        <v>0</v>
      </c>
      <c r="AF36" s="44">
        <v>0</v>
      </c>
      <c r="AG36" s="44">
        <v>0</v>
      </c>
      <c r="AH36" s="44">
        <v>0</v>
      </c>
      <c r="AI36" s="44">
        <v>0</v>
      </c>
      <c r="AJ36" s="44">
        <v>0</v>
      </c>
      <c r="AK36" s="44">
        <v>0</v>
      </c>
      <c r="AL36" s="44">
        <v>0</v>
      </c>
      <c r="AM36" s="44">
        <v>0</v>
      </c>
      <c r="AN36" s="44">
        <v>0</v>
      </c>
      <c r="AO36" s="44">
        <v>0</v>
      </c>
      <c r="AP36" s="44">
        <v>0</v>
      </c>
      <c r="AQ36" s="44">
        <v>0</v>
      </c>
      <c r="AR36" s="44">
        <v>0</v>
      </c>
      <c r="AS36" s="31">
        <v>39916</v>
      </c>
      <c r="AT36" s="28">
        <v>18000</v>
      </c>
      <c r="AU36" s="30">
        <v>4066</v>
      </c>
      <c r="AV36" s="46">
        <v>3</v>
      </c>
      <c r="AW36" s="31">
        <v>44428</v>
      </c>
      <c r="AX36" s="20" t="s">
        <v>141</v>
      </c>
      <c r="AY36" s="20" t="s">
        <v>141</v>
      </c>
      <c r="AZ36" s="30" t="s">
        <v>147</v>
      </c>
      <c r="BA36" s="25" t="s">
        <v>304</v>
      </c>
      <c r="BB36" s="30" t="s">
        <v>169</v>
      </c>
      <c r="BC36" s="25" t="s">
        <v>170</v>
      </c>
      <c r="BD36" s="30" t="s">
        <v>397</v>
      </c>
      <c r="BE36" s="28">
        <v>125000</v>
      </c>
      <c r="BF36" s="28">
        <v>125000</v>
      </c>
      <c r="BG36" s="31">
        <v>40147</v>
      </c>
      <c r="BH36" s="31">
        <v>39680</v>
      </c>
      <c r="BI36" s="30" t="s">
        <v>141</v>
      </c>
      <c r="BJ36" s="30" t="s">
        <v>141</v>
      </c>
      <c r="BK36" s="30" t="s">
        <v>147</v>
      </c>
      <c r="BL36" s="30" t="s">
        <v>141</v>
      </c>
      <c r="BM36" s="30" t="s">
        <v>141</v>
      </c>
      <c r="BN36" s="30" t="s">
        <v>141</v>
      </c>
      <c r="BO36" s="30" t="s">
        <v>141</v>
      </c>
      <c r="BP36" s="30" t="s">
        <v>141</v>
      </c>
      <c r="BQ36" s="30" t="s">
        <v>141</v>
      </c>
      <c r="BR36" s="30" t="s">
        <v>175</v>
      </c>
    </row>
    <row r="37" spans="1:70" ht="165">
      <c r="A37" s="19">
        <v>5930035</v>
      </c>
      <c r="B37" s="20" t="s">
        <v>136</v>
      </c>
      <c r="C37" s="20">
        <v>202</v>
      </c>
      <c r="D37" s="21">
        <v>1</v>
      </c>
      <c r="E37" s="22" t="s">
        <v>137</v>
      </c>
      <c r="F37" s="20">
        <v>321712</v>
      </c>
      <c r="G37" s="40" t="s">
        <v>239</v>
      </c>
      <c r="H37" s="41">
        <v>39036</v>
      </c>
      <c r="I37" s="41">
        <v>46703</v>
      </c>
      <c r="J37" s="40">
        <v>840</v>
      </c>
      <c r="K37" s="42">
        <v>16150</v>
      </c>
      <c r="L37" s="29">
        <v>0.17</v>
      </c>
      <c r="M37" s="29">
        <v>0</v>
      </c>
      <c r="N37" s="25" t="s">
        <v>142</v>
      </c>
      <c r="O37" s="25" t="s">
        <v>143</v>
      </c>
      <c r="P37" s="25" t="s">
        <v>184</v>
      </c>
      <c r="Q37" s="25" t="s">
        <v>140</v>
      </c>
      <c r="R37" s="25" t="s">
        <v>141</v>
      </c>
      <c r="S37" s="43">
        <v>463083.51</v>
      </c>
      <c r="T37" s="43">
        <v>227647.63</v>
      </c>
      <c r="U37" s="43">
        <v>235435.88</v>
      </c>
      <c r="V37" s="43">
        <v>0</v>
      </c>
      <c r="W37" s="44">
        <v>0</v>
      </c>
      <c r="X37" s="30">
        <f t="shared" si="0"/>
        <v>17349.02</v>
      </c>
      <c r="Y37" s="30" t="s">
        <v>147</v>
      </c>
      <c r="Z37" s="30" t="s">
        <v>147</v>
      </c>
      <c r="AA37" s="30" t="s">
        <v>147</v>
      </c>
      <c r="AB37" s="30" t="s">
        <v>147</v>
      </c>
      <c r="AC37" s="30" t="s">
        <v>141</v>
      </c>
      <c r="AD37" s="44">
        <v>0</v>
      </c>
      <c r="AE37" s="44">
        <v>0</v>
      </c>
      <c r="AF37" s="44">
        <v>0</v>
      </c>
      <c r="AG37" s="44">
        <v>0</v>
      </c>
      <c r="AH37" s="44">
        <v>0</v>
      </c>
      <c r="AI37" s="44">
        <v>0</v>
      </c>
      <c r="AJ37" s="44">
        <v>0</v>
      </c>
      <c r="AK37" s="44">
        <v>0</v>
      </c>
      <c r="AL37" s="44">
        <v>0</v>
      </c>
      <c r="AM37" s="44">
        <v>0</v>
      </c>
      <c r="AN37" s="44">
        <v>0</v>
      </c>
      <c r="AO37" s="44">
        <v>0</v>
      </c>
      <c r="AP37" s="44">
        <v>0</v>
      </c>
      <c r="AQ37" s="44">
        <v>0</v>
      </c>
      <c r="AR37" s="44">
        <v>0</v>
      </c>
      <c r="AS37" s="31">
        <v>41801</v>
      </c>
      <c r="AT37" s="44">
        <v>1442.28</v>
      </c>
      <c r="AU37" s="30">
        <v>2165</v>
      </c>
      <c r="AV37" s="46">
        <v>1</v>
      </c>
      <c r="AW37" s="31">
        <v>47799</v>
      </c>
      <c r="AX37" s="20" t="s">
        <v>141</v>
      </c>
      <c r="AY37" s="20" t="s">
        <v>141</v>
      </c>
      <c r="AZ37" s="30" t="s">
        <v>147</v>
      </c>
      <c r="BA37" s="25" t="s">
        <v>305</v>
      </c>
      <c r="BB37" s="30" t="s">
        <v>169</v>
      </c>
      <c r="BC37" s="25" t="s">
        <v>170</v>
      </c>
      <c r="BD37" s="30" t="s">
        <v>398</v>
      </c>
      <c r="BE37" s="28">
        <v>95950</v>
      </c>
      <c r="BF37" s="47">
        <v>243786.5</v>
      </c>
      <c r="BG37" s="31">
        <v>41491</v>
      </c>
      <c r="BH37" s="31">
        <v>41127</v>
      </c>
      <c r="BI37" s="30" t="s">
        <v>141</v>
      </c>
      <c r="BJ37" s="30" t="s">
        <v>141</v>
      </c>
      <c r="BK37" s="30" t="s">
        <v>141</v>
      </c>
      <c r="BL37" s="30" t="s">
        <v>141</v>
      </c>
      <c r="BM37" s="30" t="s">
        <v>141</v>
      </c>
      <c r="BN37" s="30" t="s">
        <v>141</v>
      </c>
      <c r="BO37" s="30" t="s">
        <v>141</v>
      </c>
      <c r="BP37" s="30" t="s">
        <v>141</v>
      </c>
      <c r="BQ37" s="30" t="s">
        <v>141</v>
      </c>
      <c r="BR37" s="30" t="s">
        <v>354</v>
      </c>
    </row>
    <row r="38" spans="1:70" ht="195">
      <c r="A38" s="19">
        <v>5931223</v>
      </c>
      <c r="B38" s="20" t="s">
        <v>136</v>
      </c>
      <c r="C38" s="20">
        <v>202</v>
      </c>
      <c r="D38" s="21">
        <v>1</v>
      </c>
      <c r="E38" s="22" t="s">
        <v>137</v>
      </c>
      <c r="F38" s="20">
        <v>321712</v>
      </c>
      <c r="G38" s="40" t="s">
        <v>240</v>
      </c>
      <c r="H38" s="41">
        <v>39055</v>
      </c>
      <c r="I38" s="41">
        <v>46724</v>
      </c>
      <c r="J38" s="40">
        <v>840</v>
      </c>
      <c r="K38" s="42">
        <v>24650</v>
      </c>
      <c r="L38" s="29">
        <v>0.15</v>
      </c>
      <c r="M38" s="29">
        <v>0</v>
      </c>
      <c r="N38" s="25" t="s">
        <v>142</v>
      </c>
      <c r="O38" s="25" t="s">
        <v>241</v>
      </c>
      <c r="P38" s="25" t="s">
        <v>184</v>
      </c>
      <c r="Q38" s="25" t="s">
        <v>140</v>
      </c>
      <c r="R38" s="25" t="s">
        <v>141</v>
      </c>
      <c r="S38" s="43">
        <v>845700.19</v>
      </c>
      <c r="T38" s="43">
        <v>436464.45</v>
      </c>
      <c r="U38" s="43">
        <v>409235.74</v>
      </c>
      <c r="V38" s="43">
        <v>0</v>
      </c>
      <c r="W38" s="44">
        <v>0</v>
      </c>
      <c r="X38" s="30">
        <f t="shared" si="0"/>
        <v>31683.42</v>
      </c>
      <c r="Y38" s="30" t="s">
        <v>147</v>
      </c>
      <c r="Z38" s="30" t="s">
        <v>147</v>
      </c>
      <c r="AA38" s="30" t="s">
        <v>147</v>
      </c>
      <c r="AB38" s="30" t="s">
        <v>147</v>
      </c>
      <c r="AC38" s="30" t="s">
        <v>141</v>
      </c>
      <c r="AD38" s="44">
        <v>0</v>
      </c>
      <c r="AE38" s="44">
        <v>0</v>
      </c>
      <c r="AF38" s="44">
        <v>0</v>
      </c>
      <c r="AG38" s="44">
        <v>0</v>
      </c>
      <c r="AH38" s="44">
        <v>0</v>
      </c>
      <c r="AI38" s="44">
        <v>0</v>
      </c>
      <c r="AJ38" s="44">
        <v>0</v>
      </c>
      <c r="AK38" s="44">
        <v>0</v>
      </c>
      <c r="AL38" s="44">
        <v>0</v>
      </c>
      <c r="AM38" s="44">
        <v>0</v>
      </c>
      <c r="AN38" s="44">
        <v>0</v>
      </c>
      <c r="AO38" s="44">
        <v>0</v>
      </c>
      <c r="AP38" s="44">
        <v>0</v>
      </c>
      <c r="AQ38" s="44">
        <v>0</v>
      </c>
      <c r="AR38" s="44">
        <v>0</v>
      </c>
      <c r="AS38" s="31">
        <v>41759</v>
      </c>
      <c r="AT38" s="44">
        <v>2389.09</v>
      </c>
      <c r="AU38" s="30">
        <v>2256</v>
      </c>
      <c r="AV38" s="46">
        <v>1</v>
      </c>
      <c r="AW38" s="31">
        <v>47820</v>
      </c>
      <c r="AX38" s="20" t="s">
        <v>141</v>
      </c>
      <c r="AY38" s="20" t="s">
        <v>141</v>
      </c>
      <c r="AZ38" s="30" t="s">
        <v>147</v>
      </c>
      <c r="BA38" s="25" t="s">
        <v>306</v>
      </c>
      <c r="BB38" s="30" t="s">
        <v>169</v>
      </c>
      <c r="BC38" s="25" t="s">
        <v>307</v>
      </c>
      <c r="BD38" s="30" t="s">
        <v>399</v>
      </c>
      <c r="BE38" s="28">
        <v>148975</v>
      </c>
      <c r="BF38" s="28">
        <v>140676.8</v>
      </c>
      <c r="BG38" s="31">
        <v>41163</v>
      </c>
      <c r="BH38" s="31">
        <v>40829</v>
      </c>
      <c r="BI38" s="30" t="s">
        <v>141</v>
      </c>
      <c r="BJ38" s="30" t="s">
        <v>141</v>
      </c>
      <c r="BK38" s="30" t="s">
        <v>141</v>
      </c>
      <c r="BL38" s="30" t="s">
        <v>141</v>
      </c>
      <c r="BM38" s="30" t="s">
        <v>141</v>
      </c>
      <c r="BN38" s="30" t="s">
        <v>141</v>
      </c>
      <c r="BO38" s="30" t="s">
        <v>141</v>
      </c>
      <c r="BP38" s="46" t="s">
        <v>355</v>
      </c>
      <c r="BQ38" s="30" t="s">
        <v>141</v>
      </c>
      <c r="BR38" s="30" t="s">
        <v>356</v>
      </c>
    </row>
    <row r="39" spans="1:70" ht="120">
      <c r="A39" s="19">
        <v>5929491</v>
      </c>
      <c r="B39" s="20" t="s">
        <v>136</v>
      </c>
      <c r="C39" s="20">
        <v>202</v>
      </c>
      <c r="D39" s="21">
        <v>1</v>
      </c>
      <c r="E39" s="22" t="s">
        <v>137</v>
      </c>
      <c r="F39" s="20">
        <v>321712</v>
      </c>
      <c r="G39" s="40" t="s">
        <v>242</v>
      </c>
      <c r="H39" s="41">
        <v>39510</v>
      </c>
      <c r="I39" s="41">
        <v>46815</v>
      </c>
      <c r="J39" s="40">
        <v>840</v>
      </c>
      <c r="K39" s="42">
        <v>300000</v>
      </c>
      <c r="L39" s="29">
        <v>0.12</v>
      </c>
      <c r="M39" s="29">
        <v>0.002</v>
      </c>
      <c r="N39" s="25" t="s">
        <v>142</v>
      </c>
      <c r="O39" s="25" t="s">
        <v>145</v>
      </c>
      <c r="P39" s="25" t="s">
        <v>243</v>
      </c>
      <c r="Q39" s="25" t="s">
        <v>141</v>
      </c>
      <c r="R39" s="25" t="s">
        <v>141</v>
      </c>
      <c r="S39" s="43">
        <v>9355357.73</v>
      </c>
      <c r="T39" s="43">
        <v>7840055.94</v>
      </c>
      <c r="U39" s="43">
        <v>1429683.35</v>
      </c>
      <c r="V39" s="43">
        <v>85618.44</v>
      </c>
      <c r="W39" s="44">
        <v>0</v>
      </c>
      <c r="X39" s="30">
        <f t="shared" si="0"/>
        <v>350490.32</v>
      </c>
      <c r="Y39" s="30" t="s">
        <v>147</v>
      </c>
      <c r="Z39" s="30" t="s">
        <v>141</v>
      </c>
      <c r="AA39" s="30" t="s">
        <v>147</v>
      </c>
      <c r="AB39" s="30"/>
      <c r="AC39" s="30" t="s">
        <v>141</v>
      </c>
      <c r="AD39" s="44">
        <v>0</v>
      </c>
      <c r="AE39" s="44">
        <v>0</v>
      </c>
      <c r="AF39" s="44">
        <v>0</v>
      </c>
      <c r="AG39" s="44">
        <v>0</v>
      </c>
      <c r="AH39" s="44">
        <v>0</v>
      </c>
      <c r="AI39" s="44">
        <v>0</v>
      </c>
      <c r="AJ39" s="44">
        <v>0</v>
      </c>
      <c r="AK39" s="44">
        <v>0</v>
      </c>
      <c r="AL39" s="44">
        <v>0</v>
      </c>
      <c r="AM39" s="44">
        <v>0</v>
      </c>
      <c r="AN39" s="44">
        <v>0</v>
      </c>
      <c r="AO39" s="44">
        <v>0</v>
      </c>
      <c r="AP39" s="44">
        <v>0</v>
      </c>
      <c r="AQ39" s="44">
        <v>0</v>
      </c>
      <c r="AR39" s="44">
        <v>0</v>
      </c>
      <c r="AS39" s="31">
        <v>39707</v>
      </c>
      <c r="AT39" s="28">
        <f>14503.96+2907.42</f>
        <v>17411.379999999997</v>
      </c>
      <c r="AU39" s="30">
        <v>4279</v>
      </c>
      <c r="AV39" s="46">
        <v>4</v>
      </c>
      <c r="AW39" s="31">
        <v>47911</v>
      </c>
      <c r="AX39" s="20" t="s">
        <v>141</v>
      </c>
      <c r="AY39" s="20" t="s">
        <v>141</v>
      </c>
      <c r="AZ39" s="30" t="s">
        <v>147</v>
      </c>
      <c r="BA39" s="25" t="s">
        <v>308</v>
      </c>
      <c r="BB39" s="30" t="s">
        <v>169</v>
      </c>
      <c r="BC39" s="25" t="s">
        <v>173</v>
      </c>
      <c r="BD39" s="30" t="s">
        <v>400</v>
      </c>
      <c r="BE39" s="28">
        <v>1893750</v>
      </c>
      <c r="BF39" s="28">
        <v>482568.48</v>
      </c>
      <c r="BG39" s="31">
        <v>40179</v>
      </c>
      <c r="BH39" s="31">
        <v>40698</v>
      </c>
      <c r="BI39" s="30" t="s">
        <v>141</v>
      </c>
      <c r="BJ39" s="30" t="s">
        <v>141</v>
      </c>
      <c r="BK39" s="46" t="s">
        <v>147</v>
      </c>
      <c r="BL39" s="30" t="s">
        <v>141</v>
      </c>
      <c r="BM39" s="30" t="s">
        <v>141</v>
      </c>
      <c r="BN39" s="30" t="s">
        <v>141</v>
      </c>
      <c r="BO39" s="30" t="s">
        <v>141</v>
      </c>
      <c r="BP39" s="30" t="s">
        <v>141</v>
      </c>
      <c r="BQ39" s="30" t="s">
        <v>141</v>
      </c>
      <c r="BR39" s="30" t="s">
        <v>357</v>
      </c>
    </row>
    <row r="40" spans="1:70" ht="90">
      <c r="A40" s="19">
        <v>5930178</v>
      </c>
      <c r="B40" s="20" t="s">
        <v>136</v>
      </c>
      <c r="C40" s="20">
        <v>202</v>
      </c>
      <c r="D40" s="21">
        <v>1</v>
      </c>
      <c r="E40" s="22" t="s">
        <v>137</v>
      </c>
      <c r="F40" s="20">
        <v>321712</v>
      </c>
      <c r="G40" s="40" t="s">
        <v>244</v>
      </c>
      <c r="H40" s="41">
        <v>39407</v>
      </c>
      <c r="I40" s="41">
        <v>43060</v>
      </c>
      <c r="J40" s="40">
        <v>840</v>
      </c>
      <c r="K40" s="42">
        <v>80000</v>
      </c>
      <c r="L40" s="29">
        <v>0.15</v>
      </c>
      <c r="M40" s="29">
        <v>0</v>
      </c>
      <c r="N40" s="25" t="s">
        <v>142</v>
      </c>
      <c r="O40" s="25" t="s">
        <v>139</v>
      </c>
      <c r="P40" s="25" t="s">
        <v>185</v>
      </c>
      <c r="Q40" s="25" t="s">
        <v>141</v>
      </c>
      <c r="R40" s="25" t="s">
        <v>141</v>
      </c>
      <c r="S40" s="43">
        <v>2594516.01</v>
      </c>
      <c r="T40" s="43">
        <v>1540096.97</v>
      </c>
      <c r="U40" s="43">
        <v>1054419.04</v>
      </c>
      <c r="V40" s="43">
        <v>0</v>
      </c>
      <c r="W40" s="44">
        <v>0</v>
      </c>
      <c r="X40" s="30">
        <f t="shared" si="0"/>
        <v>97201.28</v>
      </c>
      <c r="Y40" s="30" t="s">
        <v>147</v>
      </c>
      <c r="Z40" s="30" t="s">
        <v>147</v>
      </c>
      <c r="AA40" s="30" t="s">
        <v>147</v>
      </c>
      <c r="AB40" s="30" t="s">
        <v>141</v>
      </c>
      <c r="AC40" s="30" t="s">
        <v>147</v>
      </c>
      <c r="AD40" s="44">
        <v>0</v>
      </c>
      <c r="AE40" s="44">
        <v>0</v>
      </c>
      <c r="AF40" s="44">
        <v>0</v>
      </c>
      <c r="AG40" s="44">
        <v>0</v>
      </c>
      <c r="AH40" s="44">
        <v>0</v>
      </c>
      <c r="AI40" s="44">
        <v>0</v>
      </c>
      <c r="AJ40" s="44">
        <v>0</v>
      </c>
      <c r="AK40" s="44">
        <v>0</v>
      </c>
      <c r="AL40" s="44">
        <v>0</v>
      </c>
      <c r="AM40" s="44">
        <v>0</v>
      </c>
      <c r="AN40" s="44">
        <v>0</v>
      </c>
      <c r="AO40" s="44">
        <v>0</v>
      </c>
      <c r="AP40" s="44">
        <v>0</v>
      </c>
      <c r="AQ40" s="44">
        <v>0</v>
      </c>
      <c r="AR40" s="44">
        <v>0</v>
      </c>
      <c r="AS40" s="31">
        <v>41759</v>
      </c>
      <c r="AT40" s="44">
        <v>5700.79</v>
      </c>
      <c r="AU40" s="30">
        <v>2912</v>
      </c>
      <c r="AV40" s="46">
        <v>4</v>
      </c>
      <c r="AW40" s="31">
        <v>44156</v>
      </c>
      <c r="AX40" s="20" t="s">
        <v>141</v>
      </c>
      <c r="AY40" s="20" t="s">
        <v>141</v>
      </c>
      <c r="AZ40" s="30" t="s">
        <v>147</v>
      </c>
      <c r="BA40" s="25" t="s">
        <v>309</v>
      </c>
      <c r="BB40" s="30" t="s">
        <v>169</v>
      </c>
      <c r="BC40" s="25" t="s">
        <v>310</v>
      </c>
      <c r="BD40" s="30" t="s">
        <v>401</v>
      </c>
      <c r="BE40" s="28">
        <v>677307</v>
      </c>
      <c r="BF40" s="28">
        <v>408442.3</v>
      </c>
      <c r="BG40" s="31">
        <v>41634</v>
      </c>
      <c r="BH40" s="31">
        <v>41631</v>
      </c>
      <c r="BI40" s="30" t="s">
        <v>141</v>
      </c>
      <c r="BJ40" s="30" t="s">
        <v>141</v>
      </c>
      <c r="BK40" s="30" t="s">
        <v>141</v>
      </c>
      <c r="BL40" s="30" t="s">
        <v>141</v>
      </c>
      <c r="BM40" s="30" t="s">
        <v>141</v>
      </c>
      <c r="BN40" s="30" t="s">
        <v>141</v>
      </c>
      <c r="BO40" s="30" t="s">
        <v>141</v>
      </c>
      <c r="BP40" s="46" t="s">
        <v>194</v>
      </c>
      <c r="BQ40" s="30" t="s">
        <v>141</v>
      </c>
      <c r="BR40" s="30"/>
    </row>
    <row r="41" spans="1:70" ht="300">
      <c r="A41" s="19">
        <v>5859097</v>
      </c>
      <c r="B41" s="20" t="s">
        <v>136</v>
      </c>
      <c r="C41" s="20">
        <v>202</v>
      </c>
      <c r="D41" s="21">
        <v>1</v>
      </c>
      <c r="E41" s="22" t="s">
        <v>137</v>
      </c>
      <c r="F41" s="20">
        <v>321712</v>
      </c>
      <c r="G41" s="40" t="s">
        <v>245</v>
      </c>
      <c r="H41" s="41">
        <v>39133</v>
      </c>
      <c r="I41" s="41">
        <v>42786</v>
      </c>
      <c r="J41" s="40">
        <v>840</v>
      </c>
      <c r="K41" s="42">
        <v>45000</v>
      </c>
      <c r="L41" s="29">
        <v>0.15</v>
      </c>
      <c r="M41" s="29">
        <v>0</v>
      </c>
      <c r="N41" s="25" t="s">
        <v>142</v>
      </c>
      <c r="O41" s="25" t="s">
        <v>139</v>
      </c>
      <c r="P41" s="25" t="s">
        <v>184</v>
      </c>
      <c r="Q41" s="25" t="s">
        <v>140</v>
      </c>
      <c r="R41" s="25" t="s">
        <v>141</v>
      </c>
      <c r="S41" s="43">
        <v>458158.27</v>
      </c>
      <c r="T41" s="43">
        <v>322256.8</v>
      </c>
      <c r="U41" s="43">
        <v>135901.47</v>
      </c>
      <c r="V41" s="43">
        <v>0</v>
      </c>
      <c r="W41" s="44">
        <v>0</v>
      </c>
      <c r="X41" s="30">
        <f t="shared" si="0"/>
        <v>17164.5</v>
      </c>
      <c r="Y41" s="30" t="s">
        <v>147</v>
      </c>
      <c r="Z41" s="30" t="s">
        <v>147</v>
      </c>
      <c r="AA41" s="30" t="s">
        <v>147</v>
      </c>
      <c r="AB41" s="30" t="s">
        <v>141</v>
      </c>
      <c r="AC41" s="30" t="s">
        <v>141</v>
      </c>
      <c r="AD41" s="44">
        <v>0</v>
      </c>
      <c r="AE41" s="44">
        <v>0</v>
      </c>
      <c r="AF41" s="44">
        <v>0</v>
      </c>
      <c r="AG41" s="44">
        <v>0</v>
      </c>
      <c r="AH41" s="44">
        <v>0</v>
      </c>
      <c r="AI41" s="44">
        <v>0</v>
      </c>
      <c r="AJ41" s="44">
        <v>0</v>
      </c>
      <c r="AK41" s="44">
        <v>0</v>
      </c>
      <c r="AL41" s="44">
        <v>0</v>
      </c>
      <c r="AM41" s="44">
        <v>0</v>
      </c>
      <c r="AN41" s="44">
        <v>0</v>
      </c>
      <c r="AO41" s="44">
        <v>0</v>
      </c>
      <c r="AP41" s="44">
        <v>0</v>
      </c>
      <c r="AQ41" s="44">
        <v>0</v>
      </c>
      <c r="AR41" s="44">
        <v>0</v>
      </c>
      <c r="AS41" s="31">
        <v>41765</v>
      </c>
      <c r="AT41" s="44">
        <v>6308.27</v>
      </c>
      <c r="AU41" s="30">
        <v>2212</v>
      </c>
      <c r="AV41" s="46">
        <v>1</v>
      </c>
      <c r="AW41" s="31">
        <v>43882</v>
      </c>
      <c r="AX41" s="20" t="s">
        <v>141</v>
      </c>
      <c r="AY41" s="20" t="s">
        <v>141</v>
      </c>
      <c r="AZ41" s="30" t="s">
        <v>147</v>
      </c>
      <c r="BA41" s="25" t="s">
        <v>311</v>
      </c>
      <c r="BB41" s="30" t="s">
        <v>169</v>
      </c>
      <c r="BC41" s="25" t="s">
        <v>173</v>
      </c>
      <c r="BD41" s="46" t="s">
        <v>402</v>
      </c>
      <c r="BE41" s="28">
        <v>252500</v>
      </c>
      <c r="BF41" s="28">
        <v>383664</v>
      </c>
      <c r="BG41" s="31">
        <v>41176</v>
      </c>
      <c r="BH41" s="31">
        <v>40945</v>
      </c>
      <c r="BI41" s="30" t="s">
        <v>141</v>
      </c>
      <c r="BJ41" s="30" t="s">
        <v>141</v>
      </c>
      <c r="BK41" s="30" t="s">
        <v>141</v>
      </c>
      <c r="BL41" s="30" t="s">
        <v>141</v>
      </c>
      <c r="BM41" s="30" t="s">
        <v>141</v>
      </c>
      <c r="BN41" s="30" t="s">
        <v>141</v>
      </c>
      <c r="BO41" s="30" t="s">
        <v>141</v>
      </c>
      <c r="BP41" s="46" t="s">
        <v>344</v>
      </c>
      <c r="BQ41" s="30" t="s">
        <v>141</v>
      </c>
      <c r="BR41" s="30" t="s">
        <v>358</v>
      </c>
    </row>
    <row r="42" spans="1:70" ht="135">
      <c r="A42" s="19">
        <v>5930950</v>
      </c>
      <c r="B42" s="20" t="s">
        <v>136</v>
      </c>
      <c r="C42" s="20">
        <v>202</v>
      </c>
      <c r="D42" s="21">
        <v>1</v>
      </c>
      <c r="E42" s="22" t="s">
        <v>137</v>
      </c>
      <c r="F42" s="20">
        <v>321712</v>
      </c>
      <c r="G42" s="40" t="s">
        <v>246</v>
      </c>
      <c r="H42" s="41">
        <v>39444</v>
      </c>
      <c r="I42" s="41">
        <v>46019</v>
      </c>
      <c r="J42" s="40">
        <v>840</v>
      </c>
      <c r="K42" s="42">
        <v>90000</v>
      </c>
      <c r="L42" s="29">
        <v>0.12</v>
      </c>
      <c r="M42" s="29">
        <v>0.002</v>
      </c>
      <c r="N42" s="25" t="s">
        <v>142</v>
      </c>
      <c r="O42" s="25" t="s">
        <v>143</v>
      </c>
      <c r="P42" s="25" t="s">
        <v>184</v>
      </c>
      <c r="Q42" s="25" t="s">
        <v>140</v>
      </c>
      <c r="R42" s="25" t="s">
        <v>141</v>
      </c>
      <c r="S42" s="43">
        <v>5877780.13</v>
      </c>
      <c r="T42" s="43">
        <v>2299049.63</v>
      </c>
      <c r="U42" s="43">
        <v>3163834.4699999997</v>
      </c>
      <c r="V42" s="43">
        <v>414896.02999999997</v>
      </c>
      <c r="W42" s="44">
        <v>0</v>
      </c>
      <c r="X42" s="30">
        <f t="shared" si="0"/>
        <v>220205.91</v>
      </c>
      <c r="Y42" s="30" t="s">
        <v>147</v>
      </c>
      <c r="Z42" s="30" t="s">
        <v>147</v>
      </c>
      <c r="AA42" s="30" t="s">
        <v>147</v>
      </c>
      <c r="AB42" s="30" t="s">
        <v>141</v>
      </c>
      <c r="AC42" s="30" t="s">
        <v>141</v>
      </c>
      <c r="AD42" s="44">
        <v>0</v>
      </c>
      <c r="AE42" s="44">
        <v>0</v>
      </c>
      <c r="AF42" s="44">
        <v>0</v>
      </c>
      <c r="AG42" s="44">
        <v>0</v>
      </c>
      <c r="AH42" s="44">
        <v>0</v>
      </c>
      <c r="AI42" s="44">
        <v>0</v>
      </c>
      <c r="AJ42" s="44">
        <v>0</v>
      </c>
      <c r="AK42" s="44">
        <v>0</v>
      </c>
      <c r="AL42" s="44">
        <v>0</v>
      </c>
      <c r="AM42" s="44">
        <v>0</v>
      </c>
      <c r="AN42" s="44">
        <v>0</v>
      </c>
      <c r="AO42" s="44">
        <v>0</v>
      </c>
      <c r="AP42" s="44">
        <v>0</v>
      </c>
      <c r="AQ42" s="44">
        <v>0</v>
      </c>
      <c r="AR42" s="44">
        <v>0</v>
      </c>
      <c r="AS42" s="31">
        <v>39862</v>
      </c>
      <c r="AT42" s="28">
        <v>5000</v>
      </c>
      <c r="AU42" s="30">
        <v>4279</v>
      </c>
      <c r="AV42" s="46">
        <v>4</v>
      </c>
      <c r="AW42" s="31">
        <v>47115</v>
      </c>
      <c r="AX42" s="20" t="s">
        <v>141</v>
      </c>
      <c r="AY42" s="20" t="s">
        <v>141</v>
      </c>
      <c r="AZ42" s="30" t="s">
        <v>147</v>
      </c>
      <c r="BA42" s="25" t="s">
        <v>312</v>
      </c>
      <c r="BB42" s="30" t="s">
        <v>169</v>
      </c>
      <c r="BC42" s="25" t="s">
        <v>170</v>
      </c>
      <c r="BD42" s="30" t="s">
        <v>403</v>
      </c>
      <c r="BE42" s="28">
        <v>568125</v>
      </c>
      <c r="BF42" s="47">
        <v>711626.95</v>
      </c>
      <c r="BG42" s="31">
        <v>40179</v>
      </c>
      <c r="BH42" s="31">
        <v>39444</v>
      </c>
      <c r="BI42" s="30" t="s">
        <v>141</v>
      </c>
      <c r="BJ42" s="30" t="s">
        <v>141</v>
      </c>
      <c r="BK42" s="30" t="s">
        <v>141</v>
      </c>
      <c r="BL42" s="30" t="s">
        <v>141</v>
      </c>
      <c r="BM42" s="30" t="s">
        <v>141</v>
      </c>
      <c r="BN42" s="30" t="s">
        <v>141</v>
      </c>
      <c r="BO42" s="30" t="s">
        <v>141</v>
      </c>
      <c r="BP42" s="30" t="s">
        <v>141</v>
      </c>
      <c r="BQ42" s="30" t="s">
        <v>141</v>
      </c>
      <c r="BR42" s="30" t="s">
        <v>359</v>
      </c>
    </row>
    <row r="43" spans="1:70" ht="120">
      <c r="A43" s="19">
        <v>5930047</v>
      </c>
      <c r="B43" s="20" t="s">
        <v>136</v>
      </c>
      <c r="C43" s="20">
        <v>202</v>
      </c>
      <c r="D43" s="21">
        <v>1</v>
      </c>
      <c r="E43" s="22" t="s">
        <v>137</v>
      </c>
      <c r="F43" s="20">
        <v>321712</v>
      </c>
      <c r="G43" s="40" t="s">
        <v>247</v>
      </c>
      <c r="H43" s="41">
        <v>39279</v>
      </c>
      <c r="I43" s="41">
        <v>46949</v>
      </c>
      <c r="J43" s="40">
        <v>840</v>
      </c>
      <c r="K43" s="42">
        <v>120000</v>
      </c>
      <c r="L43" s="29">
        <v>0.12</v>
      </c>
      <c r="M43" s="29">
        <v>0.002</v>
      </c>
      <c r="N43" s="25" t="s">
        <v>142</v>
      </c>
      <c r="O43" s="25" t="s">
        <v>146</v>
      </c>
      <c r="P43" s="25" t="s">
        <v>184</v>
      </c>
      <c r="Q43" s="25" t="s">
        <v>140</v>
      </c>
      <c r="R43" s="25" t="s">
        <v>141</v>
      </c>
      <c r="S43" s="43">
        <v>7994149.24</v>
      </c>
      <c r="T43" s="43">
        <v>3063298.56</v>
      </c>
      <c r="U43" s="43">
        <v>4368629.9</v>
      </c>
      <c r="V43" s="43">
        <v>562220.78</v>
      </c>
      <c r="W43" s="44">
        <v>0</v>
      </c>
      <c r="X43" s="30">
        <f t="shared" si="0"/>
        <v>299493.83</v>
      </c>
      <c r="Y43" s="30" t="s">
        <v>147</v>
      </c>
      <c r="Z43" s="30" t="s">
        <v>147</v>
      </c>
      <c r="AA43" s="30"/>
      <c r="AB43" s="30" t="s">
        <v>141</v>
      </c>
      <c r="AC43" s="30" t="s">
        <v>141</v>
      </c>
      <c r="AD43" s="44">
        <v>0</v>
      </c>
      <c r="AE43" s="44">
        <v>0</v>
      </c>
      <c r="AF43" s="44">
        <v>0</v>
      </c>
      <c r="AG43" s="44">
        <v>0</v>
      </c>
      <c r="AH43" s="44">
        <v>0</v>
      </c>
      <c r="AI43" s="44">
        <v>0</v>
      </c>
      <c r="AJ43" s="44">
        <v>0</v>
      </c>
      <c r="AK43" s="44">
        <v>0</v>
      </c>
      <c r="AL43" s="44">
        <v>0</v>
      </c>
      <c r="AM43" s="44">
        <v>0</v>
      </c>
      <c r="AN43" s="44">
        <v>0</v>
      </c>
      <c r="AO43" s="44">
        <v>0</v>
      </c>
      <c r="AP43" s="44">
        <v>0</v>
      </c>
      <c r="AQ43" s="44">
        <v>0</v>
      </c>
      <c r="AR43" s="44">
        <v>0</v>
      </c>
      <c r="AS43" s="31">
        <v>39762</v>
      </c>
      <c r="AT43" s="28">
        <v>3421.06</v>
      </c>
      <c r="AU43" s="30">
        <v>4373</v>
      </c>
      <c r="AV43" s="46">
        <v>4</v>
      </c>
      <c r="AW43" s="31">
        <v>48044</v>
      </c>
      <c r="AX43" s="20" t="s">
        <v>141</v>
      </c>
      <c r="AY43" s="20" t="s">
        <v>141</v>
      </c>
      <c r="AZ43" s="30" t="s">
        <v>147</v>
      </c>
      <c r="BA43" s="25" t="s">
        <v>313</v>
      </c>
      <c r="BB43" s="30" t="s">
        <v>169</v>
      </c>
      <c r="BC43" s="25" t="s">
        <v>307</v>
      </c>
      <c r="BD43" s="30" t="s">
        <v>404</v>
      </c>
      <c r="BE43" s="28">
        <v>717100</v>
      </c>
      <c r="BF43" s="47">
        <v>994156.4600000001</v>
      </c>
      <c r="BG43" s="31">
        <v>40179</v>
      </c>
      <c r="BH43" s="31">
        <v>40689</v>
      </c>
      <c r="BI43" s="30" t="s">
        <v>141</v>
      </c>
      <c r="BJ43" s="30" t="s">
        <v>141</v>
      </c>
      <c r="BK43" s="30" t="s">
        <v>141</v>
      </c>
      <c r="BL43" s="30" t="s">
        <v>141</v>
      </c>
      <c r="BM43" s="30" t="s">
        <v>141</v>
      </c>
      <c r="BN43" s="30" t="s">
        <v>141</v>
      </c>
      <c r="BO43" s="30" t="s">
        <v>141</v>
      </c>
      <c r="BP43" s="30" t="s">
        <v>141</v>
      </c>
      <c r="BQ43" s="30" t="s">
        <v>141</v>
      </c>
      <c r="BR43" s="30" t="s">
        <v>190</v>
      </c>
    </row>
    <row r="44" spans="1:70" ht="150">
      <c r="A44" s="19">
        <v>5929581</v>
      </c>
      <c r="B44" s="20" t="s">
        <v>136</v>
      </c>
      <c r="C44" s="20">
        <v>202</v>
      </c>
      <c r="D44" s="21">
        <v>1</v>
      </c>
      <c r="E44" s="22" t="s">
        <v>137</v>
      </c>
      <c r="F44" s="20">
        <v>321712</v>
      </c>
      <c r="G44" s="40" t="s">
        <v>248</v>
      </c>
      <c r="H44" s="41">
        <v>39461</v>
      </c>
      <c r="I44" s="41">
        <v>43114</v>
      </c>
      <c r="J44" s="40">
        <v>840</v>
      </c>
      <c r="K44" s="42">
        <v>230000</v>
      </c>
      <c r="L44" s="29">
        <v>0.15</v>
      </c>
      <c r="M44" s="29">
        <v>0</v>
      </c>
      <c r="N44" s="25" t="s">
        <v>142</v>
      </c>
      <c r="O44" s="25" t="s">
        <v>139</v>
      </c>
      <c r="P44" s="25" t="s">
        <v>184</v>
      </c>
      <c r="Q44" s="25" t="s">
        <v>140</v>
      </c>
      <c r="R44" s="25" t="s">
        <v>141</v>
      </c>
      <c r="S44" s="43">
        <v>4084280.03</v>
      </c>
      <c r="T44" s="43">
        <v>2604147.09</v>
      </c>
      <c r="U44" s="43">
        <v>1480132.94</v>
      </c>
      <c r="V44" s="43">
        <v>0</v>
      </c>
      <c r="W44" s="44">
        <v>0</v>
      </c>
      <c r="X44" s="30">
        <f t="shared" si="0"/>
        <v>153013.99</v>
      </c>
      <c r="Y44" s="30" t="s">
        <v>147</v>
      </c>
      <c r="Z44" s="30" t="s">
        <v>147</v>
      </c>
      <c r="AA44" s="30"/>
      <c r="AB44" s="30"/>
      <c r="AC44" s="30" t="s">
        <v>141</v>
      </c>
      <c r="AD44" s="44">
        <v>0</v>
      </c>
      <c r="AE44" s="44">
        <v>0</v>
      </c>
      <c r="AF44" s="44">
        <v>0</v>
      </c>
      <c r="AG44" s="44">
        <v>0</v>
      </c>
      <c r="AH44" s="44">
        <v>0</v>
      </c>
      <c r="AI44" s="44">
        <v>0</v>
      </c>
      <c r="AJ44" s="44">
        <v>0</v>
      </c>
      <c r="AK44" s="44">
        <v>0</v>
      </c>
      <c r="AL44" s="44">
        <v>0</v>
      </c>
      <c r="AM44" s="44">
        <v>0</v>
      </c>
      <c r="AN44" s="44">
        <v>0</v>
      </c>
      <c r="AO44" s="44">
        <v>0</v>
      </c>
      <c r="AP44" s="44">
        <v>0</v>
      </c>
      <c r="AQ44" s="44">
        <v>0</v>
      </c>
      <c r="AR44" s="44">
        <v>0</v>
      </c>
      <c r="AS44" s="31">
        <v>41823</v>
      </c>
      <c r="AT44" s="44">
        <v>1184.11</v>
      </c>
      <c r="AU44" s="30">
        <v>2303</v>
      </c>
      <c r="AV44" s="46">
        <v>1</v>
      </c>
      <c r="AW44" s="31">
        <v>44210</v>
      </c>
      <c r="AX44" s="20" t="s">
        <v>141</v>
      </c>
      <c r="AY44" s="20" t="s">
        <v>141</v>
      </c>
      <c r="AZ44" s="20" t="s">
        <v>147</v>
      </c>
      <c r="BA44" s="25" t="s">
        <v>314</v>
      </c>
      <c r="BB44" s="30" t="s">
        <v>169</v>
      </c>
      <c r="BC44" s="25" t="s">
        <v>172</v>
      </c>
      <c r="BD44" s="30" t="s">
        <v>419</v>
      </c>
      <c r="BE44" s="28">
        <v>1641735</v>
      </c>
      <c r="BF44" s="47">
        <v>1457255.07</v>
      </c>
      <c r="BG44" s="31">
        <v>41778</v>
      </c>
      <c r="BH44" s="31">
        <v>41743</v>
      </c>
      <c r="BI44" s="30" t="s">
        <v>141</v>
      </c>
      <c r="BJ44" s="30" t="s">
        <v>141</v>
      </c>
      <c r="BK44" s="30" t="s">
        <v>141</v>
      </c>
      <c r="BL44" s="30" t="s">
        <v>141</v>
      </c>
      <c r="BM44" s="30" t="s">
        <v>141</v>
      </c>
      <c r="BN44" s="30" t="s">
        <v>141</v>
      </c>
      <c r="BO44" s="30" t="s">
        <v>141</v>
      </c>
      <c r="BP44" s="30" t="s">
        <v>141</v>
      </c>
      <c r="BQ44" s="30" t="s">
        <v>141</v>
      </c>
      <c r="BR44" s="20" t="s">
        <v>343</v>
      </c>
    </row>
    <row r="45" spans="1:70" ht="135">
      <c r="A45" s="19">
        <v>5942801</v>
      </c>
      <c r="B45" s="20" t="s">
        <v>136</v>
      </c>
      <c r="C45" s="20">
        <v>202</v>
      </c>
      <c r="D45" s="21">
        <v>1</v>
      </c>
      <c r="E45" s="22" t="s">
        <v>137</v>
      </c>
      <c r="F45" s="20">
        <v>321712</v>
      </c>
      <c r="G45" s="40" t="s">
        <v>249</v>
      </c>
      <c r="H45" s="41">
        <v>39444</v>
      </c>
      <c r="I45" s="41">
        <v>46019</v>
      </c>
      <c r="J45" s="40">
        <v>840</v>
      </c>
      <c r="K45" s="42">
        <v>250000</v>
      </c>
      <c r="L45" s="29">
        <v>0.12</v>
      </c>
      <c r="M45" s="29">
        <v>0.002</v>
      </c>
      <c r="N45" s="25" t="s">
        <v>142</v>
      </c>
      <c r="O45" s="25" t="s">
        <v>203</v>
      </c>
      <c r="P45" s="25" t="s">
        <v>184</v>
      </c>
      <c r="Q45" s="25" t="s">
        <v>140</v>
      </c>
      <c r="R45" s="25" t="s">
        <v>141</v>
      </c>
      <c r="S45" s="43">
        <v>7993702.9</v>
      </c>
      <c r="T45" s="43">
        <v>6549512.36</v>
      </c>
      <c r="U45" s="43">
        <v>1376572.54</v>
      </c>
      <c r="V45" s="43">
        <v>67618</v>
      </c>
      <c r="W45" s="44">
        <v>0</v>
      </c>
      <c r="X45" s="30">
        <f t="shared" si="0"/>
        <v>299477.11</v>
      </c>
      <c r="Y45" s="30" t="s">
        <v>147</v>
      </c>
      <c r="Z45" s="30" t="s">
        <v>141</v>
      </c>
      <c r="AA45" s="30" t="s">
        <v>147</v>
      </c>
      <c r="AB45" s="30"/>
      <c r="AC45" s="30" t="s">
        <v>141</v>
      </c>
      <c r="AD45" s="44">
        <v>0</v>
      </c>
      <c r="AE45" s="44">
        <v>0</v>
      </c>
      <c r="AF45" s="44">
        <v>0</v>
      </c>
      <c r="AG45" s="44">
        <v>0</v>
      </c>
      <c r="AH45" s="44">
        <v>0</v>
      </c>
      <c r="AI45" s="44">
        <v>0</v>
      </c>
      <c r="AJ45" s="44">
        <v>0</v>
      </c>
      <c r="AK45" s="44">
        <v>0</v>
      </c>
      <c r="AL45" s="44">
        <v>0</v>
      </c>
      <c r="AM45" s="44">
        <v>0</v>
      </c>
      <c r="AN45" s="44">
        <v>0</v>
      </c>
      <c r="AO45" s="44">
        <v>0</v>
      </c>
      <c r="AP45" s="44">
        <v>0</v>
      </c>
      <c r="AQ45" s="44">
        <v>0</v>
      </c>
      <c r="AR45" s="44">
        <v>0</v>
      </c>
      <c r="AS45" s="31">
        <v>39549</v>
      </c>
      <c r="AT45" s="28">
        <v>21037.64</v>
      </c>
      <c r="AU45" s="30">
        <v>4432</v>
      </c>
      <c r="AV45" s="46">
        <v>4</v>
      </c>
      <c r="AW45" s="31">
        <v>47115</v>
      </c>
      <c r="AX45" s="20" t="s">
        <v>141</v>
      </c>
      <c r="AY45" s="20" t="s">
        <v>141</v>
      </c>
      <c r="AZ45" s="20" t="s">
        <v>147</v>
      </c>
      <c r="BA45" s="25" t="s">
        <v>315</v>
      </c>
      <c r="BB45" s="30" t="s">
        <v>169</v>
      </c>
      <c r="BC45" s="25" t="s">
        <v>174</v>
      </c>
      <c r="BD45" s="30" t="s">
        <v>405</v>
      </c>
      <c r="BE45" s="28">
        <v>1521231.7</v>
      </c>
      <c r="BF45" s="47">
        <v>759335</v>
      </c>
      <c r="BG45" s="31">
        <v>41100</v>
      </c>
      <c r="BH45" s="31">
        <v>40841</v>
      </c>
      <c r="BI45" s="30" t="s">
        <v>141</v>
      </c>
      <c r="BJ45" s="30" t="s">
        <v>141</v>
      </c>
      <c r="BK45" s="20" t="s">
        <v>147</v>
      </c>
      <c r="BL45" s="30" t="s">
        <v>141</v>
      </c>
      <c r="BM45" s="30" t="s">
        <v>141</v>
      </c>
      <c r="BN45" s="30" t="s">
        <v>141</v>
      </c>
      <c r="BO45" s="30" t="s">
        <v>141</v>
      </c>
      <c r="BP45" s="30" t="s">
        <v>141</v>
      </c>
      <c r="BQ45" s="30" t="s">
        <v>141</v>
      </c>
      <c r="BR45" s="20" t="s">
        <v>360</v>
      </c>
    </row>
    <row r="46" spans="1:70" ht="135">
      <c r="A46" s="19">
        <v>5931163</v>
      </c>
      <c r="B46" s="20" t="s">
        <v>136</v>
      </c>
      <c r="C46" s="20">
        <v>202</v>
      </c>
      <c r="D46" s="21">
        <v>1</v>
      </c>
      <c r="E46" s="22" t="s">
        <v>137</v>
      </c>
      <c r="F46" s="20">
        <v>321712</v>
      </c>
      <c r="G46" s="40" t="s">
        <v>250</v>
      </c>
      <c r="H46" s="41">
        <v>38926</v>
      </c>
      <c r="I46" s="41">
        <v>42578</v>
      </c>
      <c r="J46" s="40">
        <v>840</v>
      </c>
      <c r="K46" s="42">
        <v>23000</v>
      </c>
      <c r="L46" s="29">
        <v>0.15</v>
      </c>
      <c r="M46" s="29">
        <v>0</v>
      </c>
      <c r="N46" s="25" t="s">
        <v>142</v>
      </c>
      <c r="O46" s="25" t="s">
        <v>139</v>
      </c>
      <c r="P46" s="25" t="s">
        <v>184</v>
      </c>
      <c r="Q46" s="25" t="s">
        <v>140</v>
      </c>
      <c r="R46" s="25" t="s">
        <v>141</v>
      </c>
      <c r="S46" s="43">
        <v>578267.56</v>
      </c>
      <c r="T46" s="43">
        <v>520764.82</v>
      </c>
      <c r="U46" s="43">
        <v>57502.74</v>
      </c>
      <c r="V46" s="43">
        <v>0</v>
      </c>
      <c r="W46" s="44">
        <v>0</v>
      </c>
      <c r="X46" s="30">
        <f t="shared" si="0"/>
        <v>21664.29</v>
      </c>
      <c r="Y46" s="30" t="s">
        <v>147</v>
      </c>
      <c r="Z46" s="30" t="s">
        <v>141</v>
      </c>
      <c r="AA46" s="30"/>
      <c r="AB46" s="30" t="s">
        <v>141</v>
      </c>
      <c r="AC46" s="30" t="s">
        <v>141</v>
      </c>
      <c r="AD46" s="44">
        <v>0</v>
      </c>
      <c r="AE46" s="44">
        <v>0</v>
      </c>
      <c r="AF46" s="44">
        <v>0</v>
      </c>
      <c r="AG46" s="44">
        <v>0</v>
      </c>
      <c r="AH46" s="44">
        <v>0</v>
      </c>
      <c r="AI46" s="44">
        <v>0</v>
      </c>
      <c r="AJ46" s="44">
        <v>0</v>
      </c>
      <c r="AK46" s="44">
        <v>0</v>
      </c>
      <c r="AL46" s="44">
        <v>0</v>
      </c>
      <c r="AM46" s="44">
        <v>0</v>
      </c>
      <c r="AN46" s="44">
        <v>0</v>
      </c>
      <c r="AO46" s="44">
        <v>0</v>
      </c>
      <c r="AP46" s="44">
        <v>0</v>
      </c>
      <c r="AQ46" s="44">
        <v>0</v>
      </c>
      <c r="AR46" s="44">
        <v>0</v>
      </c>
      <c r="AS46" s="31">
        <v>40381</v>
      </c>
      <c r="AT46" s="28">
        <v>1499.86</v>
      </c>
      <c r="AU46" s="30">
        <v>4370</v>
      </c>
      <c r="AV46" s="46">
        <v>3</v>
      </c>
      <c r="AW46" s="31">
        <v>43674</v>
      </c>
      <c r="AX46" s="20" t="s">
        <v>141</v>
      </c>
      <c r="AY46" s="20" t="s">
        <v>141</v>
      </c>
      <c r="AZ46" s="20" t="s">
        <v>147</v>
      </c>
      <c r="BA46" s="25" t="s">
        <v>316</v>
      </c>
      <c r="BB46" s="30" t="s">
        <v>169</v>
      </c>
      <c r="BC46" s="25" t="s">
        <v>170</v>
      </c>
      <c r="BD46" s="30" t="s">
        <v>406</v>
      </c>
      <c r="BE46" s="28">
        <v>204290.02</v>
      </c>
      <c r="BF46" s="47">
        <v>322818.69</v>
      </c>
      <c r="BG46" s="31">
        <v>40147</v>
      </c>
      <c r="BH46" s="31">
        <v>38926</v>
      </c>
      <c r="BI46" s="30" t="s">
        <v>141</v>
      </c>
      <c r="BJ46" s="30" t="s">
        <v>141</v>
      </c>
      <c r="BK46" s="30" t="s">
        <v>141</v>
      </c>
      <c r="BL46" s="30" t="s">
        <v>141</v>
      </c>
      <c r="BM46" s="30" t="s">
        <v>141</v>
      </c>
      <c r="BN46" s="30" t="s">
        <v>141</v>
      </c>
      <c r="BO46" s="30" t="s">
        <v>141</v>
      </c>
      <c r="BP46" s="30" t="s">
        <v>141</v>
      </c>
      <c r="BQ46" s="30" t="s">
        <v>141</v>
      </c>
      <c r="BR46" s="20" t="s">
        <v>193</v>
      </c>
    </row>
    <row r="47" spans="1:70" ht="135">
      <c r="A47" s="19">
        <v>5929386</v>
      </c>
      <c r="B47" s="20" t="s">
        <v>136</v>
      </c>
      <c r="C47" s="20">
        <v>201</v>
      </c>
      <c r="D47" s="21">
        <v>1</v>
      </c>
      <c r="E47" s="22" t="s">
        <v>137</v>
      </c>
      <c r="F47" s="20">
        <v>321712</v>
      </c>
      <c r="G47" s="40" t="s">
        <v>251</v>
      </c>
      <c r="H47" s="41">
        <v>38982</v>
      </c>
      <c r="I47" s="41">
        <v>40807</v>
      </c>
      <c r="J47" s="40">
        <v>840</v>
      </c>
      <c r="K47" s="42">
        <v>22321</v>
      </c>
      <c r="L47" s="29">
        <v>0.125</v>
      </c>
      <c r="M47" s="29">
        <v>0</v>
      </c>
      <c r="N47" s="25" t="s">
        <v>142</v>
      </c>
      <c r="O47" s="25" t="s">
        <v>252</v>
      </c>
      <c r="P47" s="25" t="s">
        <v>184</v>
      </c>
      <c r="Q47" s="25" t="s">
        <v>140</v>
      </c>
      <c r="R47" s="25" t="s">
        <v>141</v>
      </c>
      <c r="S47" s="43">
        <v>517914.63</v>
      </c>
      <c r="T47" s="43">
        <v>426995.12</v>
      </c>
      <c r="U47" s="43">
        <v>90919.51</v>
      </c>
      <c r="V47" s="43">
        <v>0</v>
      </c>
      <c r="W47" s="44">
        <v>0</v>
      </c>
      <c r="X47" s="30">
        <f t="shared" si="0"/>
        <v>19403.22</v>
      </c>
      <c r="Y47" s="30" t="s">
        <v>147</v>
      </c>
      <c r="Z47" s="30" t="s">
        <v>147</v>
      </c>
      <c r="AA47" s="30" t="s">
        <v>147</v>
      </c>
      <c r="AB47" s="30" t="s">
        <v>141</v>
      </c>
      <c r="AC47" s="30" t="s">
        <v>141</v>
      </c>
      <c r="AD47" s="44">
        <v>0</v>
      </c>
      <c r="AE47" s="44">
        <v>0</v>
      </c>
      <c r="AF47" s="44">
        <v>0</v>
      </c>
      <c r="AG47" s="44">
        <v>0</v>
      </c>
      <c r="AH47" s="44">
        <v>0</v>
      </c>
      <c r="AI47" s="44">
        <v>0</v>
      </c>
      <c r="AJ47" s="44">
        <v>0</v>
      </c>
      <c r="AK47" s="44">
        <v>0</v>
      </c>
      <c r="AL47" s="44">
        <v>0</v>
      </c>
      <c r="AM47" s="44">
        <v>0</v>
      </c>
      <c r="AN47" s="44">
        <v>0</v>
      </c>
      <c r="AO47" s="44">
        <v>0</v>
      </c>
      <c r="AP47" s="44">
        <v>0</v>
      </c>
      <c r="AQ47" s="44">
        <v>0</v>
      </c>
      <c r="AR47" s="44">
        <v>0</v>
      </c>
      <c r="AS47" s="31">
        <v>40381</v>
      </c>
      <c r="AT47" s="28">
        <v>1499.86</v>
      </c>
      <c r="AU47" s="30">
        <v>4494</v>
      </c>
      <c r="AV47" s="46">
        <v>4</v>
      </c>
      <c r="AW47" s="31">
        <v>41904</v>
      </c>
      <c r="AX47" s="20" t="s">
        <v>141</v>
      </c>
      <c r="AY47" s="20" t="s">
        <v>141</v>
      </c>
      <c r="AZ47" s="20" t="s">
        <v>147</v>
      </c>
      <c r="BA47" s="25" t="s">
        <v>317</v>
      </c>
      <c r="BB47" s="30" t="s">
        <v>171</v>
      </c>
      <c r="BC47" s="25" t="s">
        <v>189</v>
      </c>
      <c r="BD47" s="30" t="s">
        <v>407</v>
      </c>
      <c r="BE47" s="28">
        <v>125000</v>
      </c>
      <c r="BF47" s="47">
        <v>122714</v>
      </c>
      <c r="BG47" s="31">
        <v>40452</v>
      </c>
      <c r="BH47" s="31">
        <v>40284</v>
      </c>
      <c r="BI47" s="30" t="s">
        <v>141</v>
      </c>
      <c r="BJ47" s="30" t="s">
        <v>141</v>
      </c>
      <c r="BK47" s="30" t="s">
        <v>141</v>
      </c>
      <c r="BL47" s="30" t="s">
        <v>141</v>
      </c>
      <c r="BM47" s="30" t="s">
        <v>141</v>
      </c>
      <c r="BN47" s="30" t="s">
        <v>141</v>
      </c>
      <c r="BO47" s="30" t="s">
        <v>141</v>
      </c>
      <c r="BP47" s="30" t="s">
        <v>141</v>
      </c>
      <c r="BQ47" s="30" t="s">
        <v>141</v>
      </c>
      <c r="BR47" s="20" t="s">
        <v>361</v>
      </c>
    </row>
    <row r="48" spans="1:70" ht="409.5">
      <c r="A48" s="19">
        <v>5930202</v>
      </c>
      <c r="B48" s="20" t="s">
        <v>136</v>
      </c>
      <c r="C48" s="20">
        <v>202</v>
      </c>
      <c r="D48" s="21">
        <v>1</v>
      </c>
      <c r="E48" s="22" t="s">
        <v>137</v>
      </c>
      <c r="F48" s="20">
        <v>321712</v>
      </c>
      <c r="G48" s="40" t="s">
        <v>253</v>
      </c>
      <c r="H48" s="41">
        <v>39496</v>
      </c>
      <c r="I48" s="41">
        <v>40227</v>
      </c>
      <c r="J48" s="40">
        <v>840</v>
      </c>
      <c r="K48" s="42">
        <v>300000</v>
      </c>
      <c r="L48" s="29">
        <v>0.15</v>
      </c>
      <c r="M48" s="29">
        <v>0</v>
      </c>
      <c r="N48" s="25" t="s">
        <v>138</v>
      </c>
      <c r="O48" s="25" t="s">
        <v>139</v>
      </c>
      <c r="P48" s="25" t="s">
        <v>184</v>
      </c>
      <c r="Q48" s="25" t="s">
        <v>140</v>
      </c>
      <c r="R48" s="25" t="s">
        <v>141</v>
      </c>
      <c r="S48" s="43">
        <v>9077768.18</v>
      </c>
      <c r="T48" s="43">
        <v>8007660</v>
      </c>
      <c r="U48" s="43">
        <v>1070108.18</v>
      </c>
      <c r="V48" s="43">
        <v>0</v>
      </c>
      <c r="W48" s="44">
        <v>0</v>
      </c>
      <c r="X48" s="30">
        <f t="shared" si="0"/>
        <v>340090.67</v>
      </c>
      <c r="Y48" s="30" t="s">
        <v>147</v>
      </c>
      <c r="Z48" s="30" t="s">
        <v>147</v>
      </c>
      <c r="AA48" s="30"/>
      <c r="AB48" s="30"/>
      <c r="AC48" s="30" t="s">
        <v>141</v>
      </c>
      <c r="AD48" s="44">
        <v>0</v>
      </c>
      <c r="AE48" s="44">
        <v>0</v>
      </c>
      <c r="AF48" s="44">
        <v>0</v>
      </c>
      <c r="AG48" s="44">
        <v>0</v>
      </c>
      <c r="AH48" s="44">
        <v>0</v>
      </c>
      <c r="AI48" s="44">
        <v>0</v>
      </c>
      <c r="AJ48" s="44">
        <v>0</v>
      </c>
      <c r="AK48" s="44">
        <v>0</v>
      </c>
      <c r="AL48" s="44">
        <v>0</v>
      </c>
      <c r="AM48" s="44">
        <v>0</v>
      </c>
      <c r="AN48" s="44">
        <v>0</v>
      </c>
      <c r="AO48" s="44">
        <v>0</v>
      </c>
      <c r="AP48" s="44">
        <v>0</v>
      </c>
      <c r="AQ48" s="44">
        <v>0</v>
      </c>
      <c r="AR48" s="44">
        <v>0</v>
      </c>
      <c r="AS48" s="31">
        <v>40123</v>
      </c>
      <c r="AT48" s="28">
        <v>29462.5</v>
      </c>
      <c r="AU48" s="30">
        <v>4097</v>
      </c>
      <c r="AV48" s="46">
        <v>4</v>
      </c>
      <c r="AW48" s="31">
        <v>41323</v>
      </c>
      <c r="AX48" s="20" t="s">
        <v>141</v>
      </c>
      <c r="AY48" s="20" t="s">
        <v>141</v>
      </c>
      <c r="AZ48" s="27" t="s">
        <v>147</v>
      </c>
      <c r="BA48" s="25" t="s">
        <v>318</v>
      </c>
      <c r="BB48" s="30" t="s">
        <v>169</v>
      </c>
      <c r="BC48" s="25" t="s">
        <v>272</v>
      </c>
      <c r="BD48" s="30" t="s">
        <v>408</v>
      </c>
      <c r="BE48" s="28">
        <v>3873920</v>
      </c>
      <c r="BF48" s="47">
        <v>1148411.68</v>
      </c>
      <c r="BG48" s="31">
        <v>41292</v>
      </c>
      <c r="BH48" s="31">
        <v>40981</v>
      </c>
      <c r="BI48" s="30" t="s">
        <v>141</v>
      </c>
      <c r="BJ48" s="30" t="s">
        <v>141</v>
      </c>
      <c r="BK48" s="30" t="s">
        <v>141</v>
      </c>
      <c r="BL48" s="30" t="s">
        <v>141</v>
      </c>
      <c r="BM48" s="46" t="s">
        <v>147</v>
      </c>
      <c r="BN48" s="46" t="s">
        <v>147</v>
      </c>
      <c r="BO48" s="30" t="s">
        <v>141</v>
      </c>
      <c r="BP48" s="30" t="s">
        <v>141</v>
      </c>
      <c r="BQ48" s="30" t="s">
        <v>141</v>
      </c>
      <c r="BR48" s="20" t="s">
        <v>362</v>
      </c>
    </row>
    <row r="49" spans="1:70" ht="105">
      <c r="A49" s="19">
        <v>5930979</v>
      </c>
      <c r="B49" s="20" t="s">
        <v>136</v>
      </c>
      <c r="C49" s="20">
        <v>202</v>
      </c>
      <c r="D49" s="21">
        <v>1</v>
      </c>
      <c r="E49" s="22" t="s">
        <v>137</v>
      </c>
      <c r="F49" s="20">
        <v>321712</v>
      </c>
      <c r="G49" s="40" t="s">
        <v>254</v>
      </c>
      <c r="H49" s="41">
        <v>39465</v>
      </c>
      <c r="I49" s="41">
        <v>47136</v>
      </c>
      <c r="J49" s="40">
        <v>840</v>
      </c>
      <c r="K49" s="42">
        <v>98000</v>
      </c>
      <c r="L49" s="29">
        <v>0.16</v>
      </c>
      <c r="M49" s="29">
        <v>0</v>
      </c>
      <c r="N49" s="25" t="s">
        <v>142</v>
      </c>
      <c r="O49" s="25" t="s">
        <v>255</v>
      </c>
      <c r="P49" s="25" t="s">
        <v>184</v>
      </c>
      <c r="Q49" s="25" t="s">
        <v>140</v>
      </c>
      <c r="R49" s="25" t="s">
        <v>141</v>
      </c>
      <c r="S49" s="43">
        <v>6040282.04</v>
      </c>
      <c r="T49" s="43">
        <v>2459917.92</v>
      </c>
      <c r="U49" s="43">
        <v>3580364.1199999996</v>
      </c>
      <c r="V49" s="43">
        <v>0</v>
      </c>
      <c r="W49" s="44">
        <v>0</v>
      </c>
      <c r="X49" s="30">
        <f t="shared" si="0"/>
        <v>226293.9</v>
      </c>
      <c r="Y49" s="30" t="s">
        <v>147</v>
      </c>
      <c r="Z49" s="30" t="s">
        <v>147</v>
      </c>
      <c r="AA49" s="30"/>
      <c r="AB49" s="30" t="s">
        <v>141</v>
      </c>
      <c r="AC49" s="30" t="s">
        <v>141</v>
      </c>
      <c r="AD49" s="44">
        <v>0</v>
      </c>
      <c r="AE49" s="44">
        <v>0</v>
      </c>
      <c r="AF49" s="44">
        <v>0</v>
      </c>
      <c r="AG49" s="44">
        <v>0</v>
      </c>
      <c r="AH49" s="44">
        <v>0</v>
      </c>
      <c r="AI49" s="44">
        <v>0</v>
      </c>
      <c r="AJ49" s="44">
        <v>0</v>
      </c>
      <c r="AK49" s="44">
        <v>0</v>
      </c>
      <c r="AL49" s="44">
        <v>0</v>
      </c>
      <c r="AM49" s="44">
        <v>0</v>
      </c>
      <c r="AN49" s="44">
        <v>0</v>
      </c>
      <c r="AO49" s="44">
        <v>0</v>
      </c>
      <c r="AP49" s="44">
        <v>0</v>
      </c>
      <c r="AQ49" s="44">
        <v>0</v>
      </c>
      <c r="AR49" s="44">
        <v>0</v>
      </c>
      <c r="AS49" s="31">
        <v>40939</v>
      </c>
      <c r="AT49" s="28">
        <v>1597.94</v>
      </c>
      <c r="AU49" s="30">
        <v>3962</v>
      </c>
      <c r="AV49" s="46">
        <v>2</v>
      </c>
      <c r="AW49" s="31">
        <v>48231</v>
      </c>
      <c r="AX49" s="20" t="s">
        <v>141</v>
      </c>
      <c r="AY49" s="20" t="s">
        <v>141</v>
      </c>
      <c r="AZ49" s="20" t="s">
        <v>147</v>
      </c>
      <c r="BA49" s="25" t="s">
        <v>319</v>
      </c>
      <c r="BB49" s="30" t="s">
        <v>169</v>
      </c>
      <c r="BC49" s="25" t="s">
        <v>272</v>
      </c>
      <c r="BD49" s="30" t="s">
        <v>409</v>
      </c>
      <c r="BE49" s="28">
        <v>628549.79</v>
      </c>
      <c r="BF49" s="28">
        <v>213570</v>
      </c>
      <c r="BG49" s="31">
        <v>40337</v>
      </c>
      <c r="BH49" s="31">
        <v>40203</v>
      </c>
      <c r="BI49" s="30" t="s">
        <v>141</v>
      </c>
      <c r="BJ49" s="30" t="s">
        <v>141</v>
      </c>
      <c r="BK49" s="46" t="s">
        <v>147</v>
      </c>
      <c r="BL49" s="30" t="s">
        <v>141</v>
      </c>
      <c r="BM49" s="46" t="s">
        <v>147</v>
      </c>
      <c r="BN49" s="46" t="s">
        <v>147</v>
      </c>
      <c r="BO49" s="30" t="s">
        <v>141</v>
      </c>
      <c r="BP49" s="30" t="s">
        <v>141</v>
      </c>
      <c r="BQ49" s="30" t="s">
        <v>141</v>
      </c>
      <c r="BR49" s="20" t="s">
        <v>363</v>
      </c>
    </row>
    <row r="50" spans="1:70" ht="120">
      <c r="A50" s="19">
        <v>5930731</v>
      </c>
      <c r="B50" s="20" t="s">
        <v>136</v>
      </c>
      <c r="C50" s="20">
        <v>202</v>
      </c>
      <c r="D50" s="21">
        <v>1</v>
      </c>
      <c r="E50" s="22" t="s">
        <v>137</v>
      </c>
      <c r="F50" s="20">
        <v>321712</v>
      </c>
      <c r="G50" s="40" t="s">
        <v>256</v>
      </c>
      <c r="H50" s="41">
        <v>38943</v>
      </c>
      <c r="I50" s="41">
        <v>42597</v>
      </c>
      <c r="J50" s="40">
        <v>840</v>
      </c>
      <c r="K50" s="42">
        <v>30000</v>
      </c>
      <c r="L50" s="29">
        <v>0.15</v>
      </c>
      <c r="M50" s="29">
        <v>0</v>
      </c>
      <c r="N50" s="25" t="s">
        <v>142</v>
      </c>
      <c r="O50" s="25" t="s">
        <v>139</v>
      </c>
      <c r="P50" s="25" t="s">
        <v>184</v>
      </c>
      <c r="Q50" s="25" t="s">
        <v>140</v>
      </c>
      <c r="R50" s="25" t="s">
        <v>141</v>
      </c>
      <c r="S50" s="43">
        <v>1716865.79</v>
      </c>
      <c r="T50" s="43">
        <v>800766</v>
      </c>
      <c r="U50" s="43">
        <v>916099.79</v>
      </c>
      <c r="V50" s="43">
        <v>0</v>
      </c>
      <c r="W50" s="44">
        <v>0</v>
      </c>
      <c r="X50" s="30">
        <f t="shared" si="0"/>
        <v>64320.88</v>
      </c>
      <c r="Y50" s="30" t="s">
        <v>147</v>
      </c>
      <c r="Z50" s="30" t="s">
        <v>147</v>
      </c>
      <c r="AA50" s="30"/>
      <c r="AB50" s="30" t="s">
        <v>141</v>
      </c>
      <c r="AC50" s="30" t="s">
        <v>141</v>
      </c>
      <c r="AD50" s="44">
        <v>2093.6</v>
      </c>
      <c r="AE50" s="44">
        <v>2164.53</v>
      </c>
      <c r="AF50" s="44">
        <v>2198.83</v>
      </c>
      <c r="AG50" s="44">
        <v>766.99</v>
      </c>
      <c r="AH50" s="44">
        <v>0</v>
      </c>
      <c r="AI50" s="44">
        <v>0</v>
      </c>
      <c r="AJ50" s="44">
        <v>0</v>
      </c>
      <c r="AK50" s="44">
        <v>1600.13</v>
      </c>
      <c r="AL50" s="44">
        <v>1260.13</v>
      </c>
      <c r="AM50" s="44">
        <v>1260</v>
      </c>
      <c r="AN50" s="44">
        <v>419.93</v>
      </c>
      <c r="AO50" s="44">
        <v>0</v>
      </c>
      <c r="AP50" s="44">
        <v>0</v>
      </c>
      <c r="AQ50" s="30">
        <v>847.73</v>
      </c>
      <c r="AR50" s="44">
        <v>0</v>
      </c>
      <c r="AS50" s="31">
        <v>43998</v>
      </c>
      <c r="AT50" s="30">
        <v>847.73</v>
      </c>
      <c r="AU50" s="30">
        <v>4187</v>
      </c>
      <c r="AV50" s="46">
        <v>4</v>
      </c>
      <c r="AW50" s="31">
        <v>43692</v>
      </c>
      <c r="AX50" s="20" t="s">
        <v>141</v>
      </c>
      <c r="AY50" s="20" t="s">
        <v>141</v>
      </c>
      <c r="AZ50" s="20" t="s">
        <v>147</v>
      </c>
      <c r="BA50" s="25" t="s">
        <v>320</v>
      </c>
      <c r="BB50" s="30" t="s">
        <v>169</v>
      </c>
      <c r="BC50" s="25" t="s">
        <v>321</v>
      </c>
      <c r="BD50" s="30" t="s">
        <v>410</v>
      </c>
      <c r="BE50" s="46">
        <v>303000</v>
      </c>
      <c r="BF50" s="46">
        <v>478800</v>
      </c>
      <c r="BG50" s="31">
        <v>40147</v>
      </c>
      <c r="BH50" s="31">
        <v>40449</v>
      </c>
      <c r="BI50" s="30" t="s">
        <v>141</v>
      </c>
      <c r="BJ50" s="30" t="s">
        <v>141</v>
      </c>
      <c r="BK50" s="30" t="s">
        <v>141</v>
      </c>
      <c r="BL50" s="30" t="s">
        <v>141</v>
      </c>
      <c r="BM50" s="30" t="s">
        <v>141</v>
      </c>
      <c r="BN50" s="30" t="s">
        <v>141</v>
      </c>
      <c r="BO50" s="30" t="s">
        <v>141</v>
      </c>
      <c r="BP50" s="30" t="s">
        <v>141</v>
      </c>
      <c r="BQ50" s="30" t="s">
        <v>141</v>
      </c>
      <c r="BR50" s="20" t="s">
        <v>364</v>
      </c>
    </row>
    <row r="51" spans="1:70" ht="195">
      <c r="A51" s="19">
        <v>5931336</v>
      </c>
      <c r="B51" s="20" t="s">
        <v>136</v>
      </c>
      <c r="C51" s="20">
        <v>202</v>
      </c>
      <c r="D51" s="21">
        <v>1</v>
      </c>
      <c r="E51" s="22" t="s">
        <v>137</v>
      </c>
      <c r="F51" s="20">
        <v>321712</v>
      </c>
      <c r="G51" s="40" t="s">
        <v>257</v>
      </c>
      <c r="H51" s="41">
        <v>39195</v>
      </c>
      <c r="I51" s="41">
        <v>42847</v>
      </c>
      <c r="J51" s="40">
        <v>840</v>
      </c>
      <c r="K51" s="42">
        <v>50000</v>
      </c>
      <c r="L51" s="29">
        <v>0.15</v>
      </c>
      <c r="M51" s="29">
        <v>0</v>
      </c>
      <c r="N51" s="25" t="s">
        <v>142</v>
      </c>
      <c r="O51" s="25" t="s">
        <v>139</v>
      </c>
      <c r="P51" s="25" t="s">
        <v>184</v>
      </c>
      <c r="Q51" s="25" t="s">
        <v>140</v>
      </c>
      <c r="R51" s="25" t="s">
        <v>141</v>
      </c>
      <c r="S51" s="43">
        <v>231760.9</v>
      </c>
      <c r="T51" s="43">
        <v>157375.34</v>
      </c>
      <c r="U51" s="43">
        <v>74385.56</v>
      </c>
      <c r="V51" s="43">
        <v>0</v>
      </c>
      <c r="W51" s="44">
        <v>0</v>
      </c>
      <c r="X51" s="30">
        <f t="shared" si="0"/>
        <v>8682.72</v>
      </c>
      <c r="Y51" s="30" t="s">
        <v>147</v>
      </c>
      <c r="Z51" s="30" t="s">
        <v>147</v>
      </c>
      <c r="AA51" s="30"/>
      <c r="AB51" s="30" t="s">
        <v>141</v>
      </c>
      <c r="AC51" s="30" t="s">
        <v>141</v>
      </c>
      <c r="AD51" s="44">
        <v>0</v>
      </c>
      <c r="AE51" s="44">
        <v>0</v>
      </c>
      <c r="AF51" s="44">
        <v>0</v>
      </c>
      <c r="AG51" s="44">
        <v>0</v>
      </c>
      <c r="AH51" s="44">
        <v>0</v>
      </c>
      <c r="AI51" s="44">
        <v>0</v>
      </c>
      <c r="AJ51" s="44">
        <v>0</v>
      </c>
      <c r="AK51" s="44">
        <v>0</v>
      </c>
      <c r="AL51" s="44">
        <v>0</v>
      </c>
      <c r="AM51" s="44">
        <v>0</v>
      </c>
      <c r="AN51" s="44">
        <v>0</v>
      </c>
      <c r="AO51" s="44">
        <v>0</v>
      </c>
      <c r="AP51" s="44">
        <v>0</v>
      </c>
      <c r="AQ51" s="44">
        <v>0</v>
      </c>
      <c r="AR51" s="44">
        <v>0</v>
      </c>
      <c r="AS51" s="31">
        <v>41709</v>
      </c>
      <c r="AT51" s="44">
        <v>1570.1100000000001</v>
      </c>
      <c r="AU51" s="30">
        <v>2273</v>
      </c>
      <c r="AV51" s="46">
        <v>1</v>
      </c>
      <c r="AW51" s="31">
        <v>43943</v>
      </c>
      <c r="AX51" s="20" t="s">
        <v>141</v>
      </c>
      <c r="AY51" s="20" t="s">
        <v>141</v>
      </c>
      <c r="AZ51" s="20" t="s">
        <v>147</v>
      </c>
      <c r="BA51" s="25" t="s">
        <v>322</v>
      </c>
      <c r="BB51" s="30" t="s">
        <v>169</v>
      </c>
      <c r="BC51" s="25" t="s">
        <v>170</v>
      </c>
      <c r="BD51" s="30" t="s">
        <v>411</v>
      </c>
      <c r="BE51" s="28">
        <v>277750</v>
      </c>
      <c r="BF51" s="47">
        <v>399650</v>
      </c>
      <c r="BG51" s="31">
        <v>41491</v>
      </c>
      <c r="BH51" s="31">
        <v>41131</v>
      </c>
      <c r="BI51" s="30" t="s">
        <v>141</v>
      </c>
      <c r="BJ51" s="30" t="s">
        <v>141</v>
      </c>
      <c r="BK51" s="30" t="s">
        <v>141</v>
      </c>
      <c r="BL51" s="30" t="s">
        <v>141</v>
      </c>
      <c r="BM51" s="30" t="s">
        <v>141</v>
      </c>
      <c r="BN51" s="30" t="s">
        <v>141</v>
      </c>
      <c r="BO51" s="30" t="s">
        <v>141</v>
      </c>
      <c r="BP51" s="46" t="s">
        <v>365</v>
      </c>
      <c r="BQ51" s="30" t="s">
        <v>141</v>
      </c>
      <c r="BR51" s="20" t="s">
        <v>366</v>
      </c>
    </row>
    <row r="52" spans="1:70" ht="225">
      <c r="A52" s="19">
        <v>5930079</v>
      </c>
      <c r="B52" s="20" t="s">
        <v>136</v>
      </c>
      <c r="C52" s="20">
        <v>202</v>
      </c>
      <c r="D52" s="21">
        <v>2</v>
      </c>
      <c r="E52" s="22" t="s">
        <v>137</v>
      </c>
      <c r="F52" s="20">
        <v>321712</v>
      </c>
      <c r="G52" s="40" t="s">
        <v>258</v>
      </c>
      <c r="H52" s="41">
        <v>39311</v>
      </c>
      <c r="I52" s="41">
        <v>42964</v>
      </c>
      <c r="J52" s="40">
        <v>840</v>
      </c>
      <c r="K52" s="42">
        <v>200000</v>
      </c>
      <c r="L52" s="29">
        <v>0.15</v>
      </c>
      <c r="M52" s="29">
        <v>0</v>
      </c>
      <c r="N52" s="25" t="s">
        <v>142</v>
      </c>
      <c r="O52" s="25" t="s">
        <v>139</v>
      </c>
      <c r="P52" s="25" t="s">
        <v>184</v>
      </c>
      <c r="Q52" s="25" t="s">
        <v>140</v>
      </c>
      <c r="R52" s="25" t="s">
        <v>141</v>
      </c>
      <c r="S52" s="43">
        <v>5877898.17</v>
      </c>
      <c r="T52" s="43">
        <v>4759993.33</v>
      </c>
      <c r="U52" s="43">
        <v>1117904.84</v>
      </c>
      <c r="V52" s="43">
        <v>0</v>
      </c>
      <c r="W52" s="44">
        <v>0</v>
      </c>
      <c r="X52" s="30">
        <f t="shared" si="0"/>
        <v>220210.33</v>
      </c>
      <c r="Y52" s="30" t="s">
        <v>147</v>
      </c>
      <c r="Z52" s="30" t="s">
        <v>141</v>
      </c>
      <c r="AA52" s="30"/>
      <c r="AB52" s="30" t="s">
        <v>141</v>
      </c>
      <c r="AC52" s="30" t="s">
        <v>141</v>
      </c>
      <c r="AD52" s="44">
        <v>0</v>
      </c>
      <c r="AE52" s="44">
        <v>0</v>
      </c>
      <c r="AF52" s="44">
        <v>0</v>
      </c>
      <c r="AG52" s="44">
        <v>0</v>
      </c>
      <c r="AH52" s="44">
        <v>0</v>
      </c>
      <c r="AI52" s="44">
        <v>0</v>
      </c>
      <c r="AJ52" s="44">
        <v>0</v>
      </c>
      <c r="AK52" s="44">
        <v>0</v>
      </c>
      <c r="AL52" s="44">
        <v>0</v>
      </c>
      <c r="AM52" s="44">
        <v>0</v>
      </c>
      <c r="AN52" s="44">
        <v>0</v>
      </c>
      <c r="AO52" s="44">
        <v>0</v>
      </c>
      <c r="AP52" s="44">
        <v>0</v>
      </c>
      <c r="AQ52" s="44">
        <v>0</v>
      </c>
      <c r="AR52" s="44">
        <v>0</v>
      </c>
      <c r="AS52" s="31">
        <v>39952</v>
      </c>
      <c r="AT52" s="28">
        <v>7621.4</v>
      </c>
      <c r="AU52" s="30">
        <v>4279</v>
      </c>
      <c r="AV52" s="46">
        <v>4</v>
      </c>
      <c r="AW52" s="31">
        <v>44060</v>
      </c>
      <c r="AX52" s="20" t="s">
        <v>141</v>
      </c>
      <c r="AY52" s="20" t="s">
        <v>141</v>
      </c>
      <c r="AZ52" s="20" t="s">
        <v>147</v>
      </c>
      <c r="BA52" s="25" t="s">
        <v>323</v>
      </c>
      <c r="BB52" s="30" t="s">
        <v>169</v>
      </c>
      <c r="BC52" s="25" t="s">
        <v>272</v>
      </c>
      <c r="BD52" s="46" t="s">
        <v>412</v>
      </c>
      <c r="BE52" s="28">
        <v>1607389.75</v>
      </c>
      <c r="BF52" s="28">
        <v>1375518.36</v>
      </c>
      <c r="BG52" s="31">
        <v>41234</v>
      </c>
      <c r="BH52" s="31">
        <v>40938</v>
      </c>
      <c r="BI52" s="30" t="s">
        <v>141</v>
      </c>
      <c r="BJ52" s="30" t="s">
        <v>141</v>
      </c>
      <c r="BK52" s="20" t="s">
        <v>147</v>
      </c>
      <c r="BL52" s="20" t="s">
        <v>147</v>
      </c>
      <c r="BM52" s="30" t="s">
        <v>141</v>
      </c>
      <c r="BN52" s="30" t="s">
        <v>141</v>
      </c>
      <c r="BO52" s="30" t="s">
        <v>141</v>
      </c>
      <c r="BP52" s="30" t="s">
        <v>141</v>
      </c>
      <c r="BQ52" s="30" t="s">
        <v>141</v>
      </c>
      <c r="BR52" s="20" t="s">
        <v>367</v>
      </c>
    </row>
    <row r="53" spans="1:70" ht="150">
      <c r="A53" s="19">
        <v>5929871</v>
      </c>
      <c r="B53" s="20" t="s">
        <v>136</v>
      </c>
      <c r="C53" s="20">
        <v>202</v>
      </c>
      <c r="D53" s="21">
        <v>1</v>
      </c>
      <c r="E53" s="22" t="s">
        <v>137</v>
      </c>
      <c r="F53" s="20">
        <v>321712</v>
      </c>
      <c r="G53" s="40" t="s">
        <v>259</v>
      </c>
      <c r="H53" s="41">
        <v>39196</v>
      </c>
      <c r="I53" s="41">
        <v>42849</v>
      </c>
      <c r="J53" s="40">
        <v>840</v>
      </c>
      <c r="K53" s="42">
        <v>22000</v>
      </c>
      <c r="L53" s="29">
        <v>0.15</v>
      </c>
      <c r="M53" s="29">
        <v>0</v>
      </c>
      <c r="N53" s="25" t="s">
        <v>142</v>
      </c>
      <c r="O53" s="25" t="s">
        <v>139</v>
      </c>
      <c r="P53" s="25" t="s">
        <v>184</v>
      </c>
      <c r="Q53" s="25" t="s">
        <v>140</v>
      </c>
      <c r="R53" s="25" t="s">
        <v>141</v>
      </c>
      <c r="S53" s="43">
        <v>941732.85</v>
      </c>
      <c r="T53" s="43">
        <v>444798.82</v>
      </c>
      <c r="U53" s="43">
        <v>496934.03</v>
      </c>
      <c r="V53" s="43">
        <v>0</v>
      </c>
      <c r="W53" s="44">
        <v>0</v>
      </c>
      <c r="X53" s="30">
        <f t="shared" si="0"/>
        <v>35281.2</v>
      </c>
      <c r="Y53" s="30" t="s">
        <v>147</v>
      </c>
      <c r="Z53" s="30" t="s">
        <v>147</v>
      </c>
      <c r="AA53" s="30"/>
      <c r="AB53" s="30" t="s">
        <v>141</v>
      </c>
      <c r="AC53" s="30" t="s">
        <v>141</v>
      </c>
      <c r="AD53" s="44">
        <v>0</v>
      </c>
      <c r="AE53" s="44">
        <v>0</v>
      </c>
      <c r="AF53" s="44">
        <v>0</v>
      </c>
      <c r="AG53" s="44">
        <v>0</v>
      </c>
      <c r="AH53" s="44">
        <v>0</v>
      </c>
      <c r="AI53" s="44">
        <v>0</v>
      </c>
      <c r="AJ53" s="44">
        <v>0</v>
      </c>
      <c r="AK53" s="44">
        <v>0</v>
      </c>
      <c r="AL53" s="44">
        <v>0</v>
      </c>
      <c r="AM53" s="44">
        <v>0</v>
      </c>
      <c r="AN53" s="44">
        <v>0</v>
      </c>
      <c r="AO53" s="44">
        <v>0</v>
      </c>
      <c r="AP53" s="44">
        <v>0</v>
      </c>
      <c r="AQ53" s="44">
        <v>0</v>
      </c>
      <c r="AR53" s="44">
        <v>0</v>
      </c>
      <c r="AS53" s="31">
        <v>40155</v>
      </c>
      <c r="AT53" s="28">
        <v>3592.8</v>
      </c>
      <c r="AU53" s="30">
        <v>3855</v>
      </c>
      <c r="AV53" s="46">
        <v>4</v>
      </c>
      <c r="AW53" s="31">
        <v>43945</v>
      </c>
      <c r="AX53" s="20" t="s">
        <v>141</v>
      </c>
      <c r="AY53" s="20" t="s">
        <v>141</v>
      </c>
      <c r="AZ53" s="20" t="s">
        <v>147</v>
      </c>
      <c r="BA53" s="25" t="s">
        <v>324</v>
      </c>
      <c r="BB53" s="30" t="s">
        <v>169</v>
      </c>
      <c r="BC53" s="25" t="s">
        <v>173</v>
      </c>
      <c r="BD53" s="30" t="s">
        <v>413</v>
      </c>
      <c r="BE53" s="28">
        <v>186281.77</v>
      </c>
      <c r="BF53" s="47">
        <v>294362.09</v>
      </c>
      <c r="BG53" s="31">
        <v>40147</v>
      </c>
      <c r="BH53" s="31">
        <v>39711</v>
      </c>
      <c r="BI53" s="30" t="s">
        <v>141</v>
      </c>
      <c r="BJ53" s="30" t="s">
        <v>141</v>
      </c>
      <c r="BK53" s="46" t="s">
        <v>147</v>
      </c>
      <c r="BL53" s="30" t="s">
        <v>141</v>
      </c>
      <c r="BM53" s="30" t="s">
        <v>141</v>
      </c>
      <c r="BN53" s="30" t="s">
        <v>141</v>
      </c>
      <c r="BO53" s="30" t="s">
        <v>141</v>
      </c>
      <c r="BP53" s="30" t="s">
        <v>141</v>
      </c>
      <c r="BQ53" s="30" t="s">
        <v>141</v>
      </c>
      <c r="BR53" s="20" t="s">
        <v>191</v>
      </c>
    </row>
    <row r="54" spans="1:70" ht="150">
      <c r="A54" s="19">
        <v>5930806</v>
      </c>
      <c r="B54" s="20" t="s">
        <v>136</v>
      </c>
      <c r="C54" s="20">
        <v>202</v>
      </c>
      <c r="D54" s="21">
        <v>1</v>
      </c>
      <c r="E54" s="22" t="s">
        <v>137</v>
      </c>
      <c r="F54" s="20">
        <v>321712</v>
      </c>
      <c r="G54" s="40" t="s">
        <v>260</v>
      </c>
      <c r="H54" s="41">
        <v>39493</v>
      </c>
      <c r="I54" s="41">
        <v>43146</v>
      </c>
      <c r="J54" s="40">
        <v>840</v>
      </c>
      <c r="K54" s="42">
        <v>25000</v>
      </c>
      <c r="L54" s="29">
        <v>0.15</v>
      </c>
      <c r="M54" s="29">
        <v>0</v>
      </c>
      <c r="N54" s="25" t="s">
        <v>142</v>
      </c>
      <c r="O54" s="25" t="s">
        <v>139</v>
      </c>
      <c r="P54" s="25" t="s">
        <v>184</v>
      </c>
      <c r="Q54" s="25" t="s">
        <v>140</v>
      </c>
      <c r="R54" s="25" t="s">
        <v>141</v>
      </c>
      <c r="S54" s="43">
        <v>417303.72</v>
      </c>
      <c r="T54" s="43">
        <v>265841.23</v>
      </c>
      <c r="U54" s="43">
        <v>151462.49</v>
      </c>
      <c r="V54" s="43">
        <v>0</v>
      </c>
      <c r="W54" s="44">
        <v>0</v>
      </c>
      <c r="X54" s="30">
        <f t="shared" si="0"/>
        <v>15633.92</v>
      </c>
      <c r="Y54" s="30" t="s">
        <v>147</v>
      </c>
      <c r="Z54" s="30" t="s">
        <v>147</v>
      </c>
      <c r="AA54" s="30"/>
      <c r="AB54" s="30" t="s">
        <v>147</v>
      </c>
      <c r="AC54" s="30" t="s">
        <v>141</v>
      </c>
      <c r="AD54" s="44">
        <v>0</v>
      </c>
      <c r="AE54" s="44">
        <v>0</v>
      </c>
      <c r="AF54" s="44">
        <v>0</v>
      </c>
      <c r="AG54" s="44">
        <v>0</v>
      </c>
      <c r="AH54" s="44">
        <v>0</v>
      </c>
      <c r="AI54" s="44">
        <v>0</v>
      </c>
      <c r="AJ54" s="44">
        <v>0</v>
      </c>
      <c r="AK54" s="44">
        <v>0</v>
      </c>
      <c r="AL54" s="44">
        <v>0</v>
      </c>
      <c r="AM54" s="44">
        <v>0</v>
      </c>
      <c r="AN54" s="44">
        <v>0</v>
      </c>
      <c r="AO54" s="44">
        <v>0</v>
      </c>
      <c r="AP54" s="44">
        <v>0</v>
      </c>
      <c r="AQ54" s="44">
        <v>0</v>
      </c>
      <c r="AR54" s="44">
        <v>0</v>
      </c>
      <c r="AS54" s="31">
        <v>41800</v>
      </c>
      <c r="AT54" s="44">
        <v>1947.58</v>
      </c>
      <c r="AU54" s="30">
        <v>2283</v>
      </c>
      <c r="AV54" s="46">
        <v>1</v>
      </c>
      <c r="AW54" s="31">
        <v>44242</v>
      </c>
      <c r="AX54" s="20" t="s">
        <v>141</v>
      </c>
      <c r="AY54" s="20" t="s">
        <v>141</v>
      </c>
      <c r="AZ54" s="20" t="s">
        <v>147</v>
      </c>
      <c r="BA54" s="25" t="s">
        <v>325</v>
      </c>
      <c r="BB54" s="30" t="s">
        <v>169</v>
      </c>
      <c r="BC54" s="25" t="s">
        <v>281</v>
      </c>
      <c r="BD54" s="30" t="s">
        <v>414</v>
      </c>
      <c r="BE54" s="28">
        <v>192309</v>
      </c>
      <c r="BF54" s="47">
        <v>179842.5</v>
      </c>
      <c r="BG54" s="31">
        <v>41206</v>
      </c>
      <c r="BH54" s="31">
        <v>40938</v>
      </c>
      <c r="BI54" s="30" t="s">
        <v>141</v>
      </c>
      <c r="BJ54" s="30" t="s">
        <v>141</v>
      </c>
      <c r="BK54" s="46" t="s">
        <v>147</v>
      </c>
      <c r="BL54" s="30" t="s">
        <v>141</v>
      </c>
      <c r="BM54" s="30" t="s">
        <v>141</v>
      </c>
      <c r="BN54" s="30" t="s">
        <v>141</v>
      </c>
      <c r="BO54" s="30" t="s">
        <v>141</v>
      </c>
      <c r="BP54" s="30" t="s">
        <v>141</v>
      </c>
      <c r="BQ54" s="30" t="s">
        <v>141</v>
      </c>
      <c r="BR54" s="20" t="s">
        <v>191</v>
      </c>
    </row>
    <row r="55" spans="1:70" ht="150">
      <c r="A55" s="19">
        <v>5844642</v>
      </c>
      <c r="B55" s="20" t="s">
        <v>136</v>
      </c>
      <c r="C55" s="20">
        <v>202</v>
      </c>
      <c r="D55" s="21">
        <v>1</v>
      </c>
      <c r="E55" s="22" t="s">
        <v>137</v>
      </c>
      <c r="F55" s="20">
        <v>321712</v>
      </c>
      <c r="G55" s="40" t="s">
        <v>261</v>
      </c>
      <c r="H55" s="41">
        <v>39036</v>
      </c>
      <c r="I55" s="41">
        <v>46703</v>
      </c>
      <c r="J55" s="40">
        <v>840</v>
      </c>
      <c r="K55" s="42">
        <v>17000</v>
      </c>
      <c r="L55" s="29">
        <v>0.12</v>
      </c>
      <c r="M55" s="29">
        <v>0.002</v>
      </c>
      <c r="N55" s="25" t="s">
        <v>142</v>
      </c>
      <c r="O55" s="25" t="s">
        <v>146</v>
      </c>
      <c r="P55" s="25" t="s">
        <v>185</v>
      </c>
      <c r="Q55" s="25" t="s">
        <v>141</v>
      </c>
      <c r="R55" s="25" t="s">
        <v>141</v>
      </c>
      <c r="S55" s="43">
        <v>573441.59</v>
      </c>
      <c r="T55" s="43">
        <v>309399.16000000003</v>
      </c>
      <c r="U55" s="43">
        <v>210303.84</v>
      </c>
      <c r="V55" s="43">
        <v>53738.59</v>
      </c>
      <c r="W55" s="44">
        <v>0</v>
      </c>
      <c r="X55" s="30">
        <f t="shared" si="0"/>
        <v>21483.49</v>
      </c>
      <c r="Y55" s="30" t="s">
        <v>147</v>
      </c>
      <c r="Z55" s="30" t="s">
        <v>147</v>
      </c>
      <c r="AA55" s="30"/>
      <c r="AB55" s="30" t="s">
        <v>147</v>
      </c>
      <c r="AC55" s="30" t="s">
        <v>147</v>
      </c>
      <c r="AD55" s="44">
        <v>0</v>
      </c>
      <c r="AE55" s="44">
        <v>0</v>
      </c>
      <c r="AF55" s="44">
        <v>0</v>
      </c>
      <c r="AG55" s="44">
        <v>0</v>
      </c>
      <c r="AH55" s="44">
        <v>523.39</v>
      </c>
      <c r="AI55" s="44">
        <v>0</v>
      </c>
      <c r="AJ55" s="44">
        <v>0</v>
      </c>
      <c r="AK55" s="44">
        <v>16274.19</v>
      </c>
      <c r="AL55" s="44">
        <v>0</v>
      </c>
      <c r="AM55" s="44">
        <v>0</v>
      </c>
      <c r="AN55" s="44">
        <v>0</v>
      </c>
      <c r="AO55" s="44">
        <v>0</v>
      </c>
      <c r="AP55" s="44">
        <v>0</v>
      </c>
      <c r="AQ55" s="44">
        <v>0</v>
      </c>
      <c r="AR55" s="44">
        <v>0</v>
      </c>
      <c r="AS55" s="31">
        <v>43427</v>
      </c>
      <c r="AT55" s="28">
        <v>13959.09</v>
      </c>
      <c r="AU55" s="30">
        <v>2120</v>
      </c>
      <c r="AV55" s="46">
        <v>4</v>
      </c>
      <c r="AW55" s="31">
        <v>47799</v>
      </c>
      <c r="AX55" s="20" t="s">
        <v>141</v>
      </c>
      <c r="AY55" s="20" t="s">
        <v>141</v>
      </c>
      <c r="AZ55" s="20" t="s">
        <v>147</v>
      </c>
      <c r="BA55" s="25" t="s">
        <v>326</v>
      </c>
      <c r="BB55" s="30" t="s">
        <v>169</v>
      </c>
      <c r="BC55" s="25" t="s">
        <v>327</v>
      </c>
      <c r="BD55" s="30" t="s">
        <v>420</v>
      </c>
      <c r="BE55" s="28">
        <v>134690</v>
      </c>
      <c r="BF55" s="28">
        <v>249381.6</v>
      </c>
      <c r="BG55" s="31">
        <v>41655</v>
      </c>
      <c r="BH55" s="31">
        <v>42957</v>
      </c>
      <c r="BI55" s="30" t="s">
        <v>141</v>
      </c>
      <c r="BJ55" s="30" t="s">
        <v>141</v>
      </c>
      <c r="BK55" s="46" t="s">
        <v>147</v>
      </c>
      <c r="BL55" s="30" t="s">
        <v>141</v>
      </c>
      <c r="BM55" s="30" t="s">
        <v>141</v>
      </c>
      <c r="BN55" s="30" t="s">
        <v>141</v>
      </c>
      <c r="BO55" s="30" t="s">
        <v>141</v>
      </c>
      <c r="BP55" s="30" t="s">
        <v>141</v>
      </c>
      <c r="BQ55" s="30" t="s">
        <v>141</v>
      </c>
      <c r="BR55" s="20" t="s">
        <v>368</v>
      </c>
    </row>
    <row r="56" spans="1:70" ht="135">
      <c r="A56" s="19">
        <v>5930914</v>
      </c>
      <c r="B56" s="20" t="s">
        <v>136</v>
      </c>
      <c r="C56" s="20">
        <v>202</v>
      </c>
      <c r="D56" s="21">
        <v>1</v>
      </c>
      <c r="E56" s="22" t="s">
        <v>137</v>
      </c>
      <c r="F56" s="20">
        <v>321712</v>
      </c>
      <c r="G56" s="40" t="s">
        <v>262</v>
      </c>
      <c r="H56" s="41">
        <v>39553</v>
      </c>
      <c r="I56" s="41">
        <v>45031</v>
      </c>
      <c r="J56" s="40">
        <v>840</v>
      </c>
      <c r="K56" s="42">
        <v>215000</v>
      </c>
      <c r="L56" s="29">
        <v>0.1</v>
      </c>
      <c r="M56" s="29">
        <v>0.002</v>
      </c>
      <c r="N56" s="25" t="s">
        <v>142</v>
      </c>
      <c r="O56" s="25" t="s">
        <v>143</v>
      </c>
      <c r="P56" s="25" t="s">
        <v>184</v>
      </c>
      <c r="Q56" s="25" t="s">
        <v>140</v>
      </c>
      <c r="R56" s="25" t="s">
        <v>141</v>
      </c>
      <c r="S56" s="43">
        <v>13421209.94</v>
      </c>
      <c r="T56" s="43">
        <v>5643211.54</v>
      </c>
      <c r="U56" s="43">
        <v>6772034.55</v>
      </c>
      <c r="V56" s="43">
        <v>1005963.85</v>
      </c>
      <c r="W56" s="44"/>
      <c r="X56" s="30"/>
      <c r="Y56" s="30" t="s">
        <v>147</v>
      </c>
      <c r="Z56" s="30" t="s">
        <v>147</v>
      </c>
      <c r="AA56" s="30" t="s">
        <v>147</v>
      </c>
      <c r="AB56" s="30" t="s">
        <v>141</v>
      </c>
      <c r="AC56" s="30" t="s">
        <v>141</v>
      </c>
      <c r="AD56" s="44">
        <v>0</v>
      </c>
      <c r="AE56" s="44">
        <v>0</v>
      </c>
      <c r="AF56" s="44">
        <v>0</v>
      </c>
      <c r="AG56" s="44">
        <v>0</v>
      </c>
      <c r="AH56" s="44">
        <v>0</v>
      </c>
      <c r="AI56" s="44">
        <v>0</v>
      </c>
      <c r="AJ56" s="44">
        <v>0</v>
      </c>
      <c r="AK56" s="44">
        <v>0</v>
      </c>
      <c r="AL56" s="44">
        <v>0</v>
      </c>
      <c r="AM56" s="44">
        <v>0</v>
      </c>
      <c r="AN56" s="44">
        <v>0</v>
      </c>
      <c r="AO56" s="44">
        <v>0</v>
      </c>
      <c r="AP56" s="44">
        <v>0</v>
      </c>
      <c r="AQ56" s="44">
        <v>0</v>
      </c>
      <c r="AR56" s="44">
        <v>0</v>
      </c>
      <c r="AS56" s="31">
        <v>39651</v>
      </c>
      <c r="AT56" s="28">
        <f>5778.96+8448.95+6342.89</f>
        <v>20570.8</v>
      </c>
      <c r="AU56" s="30">
        <v>4341</v>
      </c>
      <c r="AV56" s="46">
        <v>4</v>
      </c>
      <c r="AW56" s="31">
        <v>46127</v>
      </c>
      <c r="AX56" s="20"/>
      <c r="AY56" s="20"/>
      <c r="AZ56" s="20" t="s">
        <v>147</v>
      </c>
      <c r="BA56" s="25" t="s">
        <v>328</v>
      </c>
      <c r="BB56" s="30" t="s">
        <v>169</v>
      </c>
      <c r="BC56" s="25" t="s">
        <v>188</v>
      </c>
      <c r="BD56" s="30" t="s">
        <v>415</v>
      </c>
      <c r="BE56" s="28">
        <v>1286926</v>
      </c>
      <c r="BF56" s="47">
        <v>0</v>
      </c>
      <c r="BG56" s="31">
        <v>40179</v>
      </c>
      <c r="BH56" s="31">
        <v>40179</v>
      </c>
      <c r="BI56" s="30" t="s">
        <v>141</v>
      </c>
      <c r="BJ56" s="30" t="s">
        <v>141</v>
      </c>
      <c r="BK56" s="46" t="s">
        <v>147</v>
      </c>
      <c r="BL56" s="30" t="s">
        <v>141</v>
      </c>
      <c r="BM56" s="30" t="s">
        <v>141</v>
      </c>
      <c r="BN56" s="30" t="s">
        <v>141</v>
      </c>
      <c r="BO56" s="30" t="s">
        <v>141</v>
      </c>
      <c r="BP56" s="30" t="s">
        <v>141</v>
      </c>
      <c r="BQ56" s="30" t="s">
        <v>141</v>
      </c>
      <c r="BR56" s="20" t="s">
        <v>192</v>
      </c>
    </row>
    <row r="59" spans="1:70" s="74" customFormat="1" ht="15.75">
      <c r="A59" s="48"/>
      <c r="B59" s="49"/>
      <c r="C59" s="49"/>
      <c r="D59" s="49"/>
      <c r="E59" s="50"/>
      <c r="F59" s="50"/>
      <c r="G59" s="51"/>
      <c r="H59" s="52"/>
      <c r="I59" s="52"/>
      <c r="J59" s="53"/>
      <c r="K59" s="54"/>
      <c r="L59" s="55"/>
      <c r="M59" s="55"/>
      <c r="N59" s="56"/>
      <c r="O59" s="57"/>
      <c r="P59" s="56"/>
      <c r="Q59" s="56"/>
      <c r="R59" s="58"/>
      <c r="S59" s="59"/>
      <c r="T59" s="60"/>
      <c r="U59" s="60"/>
      <c r="V59" s="60"/>
      <c r="W59" s="61"/>
      <c r="X59" s="62"/>
      <c r="Y59" s="56"/>
      <c r="Z59" s="56"/>
      <c r="AA59" s="56"/>
      <c r="AB59" s="56"/>
      <c r="AC59" s="56"/>
      <c r="AD59" s="63"/>
      <c r="AE59" s="63"/>
      <c r="AF59" s="63"/>
      <c r="AG59" s="63"/>
      <c r="AH59" s="63"/>
      <c r="AI59" s="63"/>
      <c r="AJ59" s="63"/>
      <c r="AK59" s="63"/>
      <c r="AL59" s="63"/>
      <c r="AM59" s="63"/>
      <c r="AN59" s="63"/>
      <c r="AO59" s="63"/>
      <c r="AP59" s="63"/>
      <c r="AQ59" s="63"/>
      <c r="AR59" s="63"/>
      <c r="AS59" s="64"/>
      <c r="AT59" s="65"/>
      <c r="AU59" s="66"/>
      <c r="AV59" s="67"/>
      <c r="AW59" s="68"/>
      <c r="AX59" s="69"/>
      <c r="AY59" s="69"/>
      <c r="AZ59" s="70"/>
      <c r="BA59" s="70"/>
      <c r="BB59" s="70"/>
      <c r="BC59" s="70"/>
      <c r="BD59" s="70"/>
      <c r="BE59" s="71"/>
      <c r="BF59" s="71"/>
      <c r="BG59" s="72"/>
      <c r="BH59" s="72"/>
      <c r="BI59" s="49"/>
      <c r="BJ59" s="49"/>
      <c r="BK59" s="49"/>
      <c r="BL59" s="49"/>
      <c r="BM59" s="49"/>
      <c r="BN59" s="49"/>
      <c r="BO59" s="49"/>
      <c r="BP59" s="49"/>
      <c r="BQ59" s="49"/>
      <c r="BR59" s="73"/>
    </row>
    <row r="60" spans="1:70" s="74" customFormat="1" ht="15.75">
      <c r="A60" s="48"/>
      <c r="B60" s="49"/>
      <c r="C60" s="49"/>
      <c r="D60" s="49"/>
      <c r="E60" s="75"/>
      <c r="G60" s="51"/>
      <c r="H60" s="52"/>
      <c r="I60" s="52"/>
      <c r="J60" s="53"/>
      <c r="K60" s="54"/>
      <c r="L60" s="55"/>
      <c r="M60" s="55"/>
      <c r="N60" s="57"/>
      <c r="O60" s="57"/>
      <c r="P60" s="56"/>
      <c r="Q60" s="56"/>
      <c r="R60" s="58"/>
      <c r="S60" s="59"/>
      <c r="T60" s="60"/>
      <c r="U60" s="60"/>
      <c r="V60" s="60"/>
      <c r="W60" s="61"/>
      <c r="X60" s="62"/>
      <c r="Y60" s="56"/>
      <c r="Z60" s="56"/>
      <c r="AA60" s="56"/>
      <c r="AB60" s="56"/>
      <c r="AC60" s="56"/>
      <c r="AD60" s="63"/>
      <c r="AE60" s="63"/>
      <c r="AF60" s="63"/>
      <c r="AG60" s="63"/>
      <c r="AH60" s="63"/>
      <c r="AI60" s="63"/>
      <c r="AJ60" s="63"/>
      <c r="AK60" s="63"/>
      <c r="AL60" s="63"/>
      <c r="AM60" s="63"/>
      <c r="AN60" s="63"/>
      <c r="AO60" s="63"/>
      <c r="AP60" s="63"/>
      <c r="AQ60" s="63"/>
      <c r="AR60" s="63"/>
      <c r="AS60" s="64"/>
      <c r="AT60" s="65"/>
      <c r="AU60" s="66"/>
      <c r="AV60" s="76"/>
      <c r="AW60" s="68"/>
      <c r="AX60" s="69"/>
      <c r="AY60" s="69"/>
      <c r="AZ60" s="70"/>
      <c r="BA60" s="57"/>
      <c r="BB60" s="57"/>
      <c r="BC60" s="70"/>
      <c r="BD60" s="57"/>
      <c r="BE60" s="77"/>
      <c r="BF60" s="77"/>
      <c r="BG60" s="64"/>
      <c r="BH60" s="64"/>
      <c r="BI60" s="49"/>
      <c r="BJ60" s="49"/>
      <c r="BK60" s="49"/>
      <c r="BL60" s="49"/>
      <c r="BM60" s="49"/>
      <c r="BN60" s="49"/>
      <c r="BO60" s="49"/>
      <c r="BP60" s="49"/>
      <c r="BQ60" s="49"/>
      <c r="BR60" s="78"/>
    </row>
    <row r="61" spans="1:70" s="74" customFormat="1" ht="15.75">
      <c r="A61" s="48"/>
      <c r="B61" s="49"/>
      <c r="C61" s="49"/>
      <c r="D61" s="49"/>
      <c r="E61" s="50"/>
      <c r="G61" s="51"/>
      <c r="H61" s="52"/>
      <c r="I61" s="52"/>
      <c r="J61" s="53"/>
      <c r="K61" s="54"/>
      <c r="L61" s="55"/>
      <c r="M61" s="55"/>
      <c r="N61" s="57"/>
      <c r="O61" s="57"/>
      <c r="P61" s="56"/>
      <c r="Q61" s="56"/>
      <c r="R61" s="58"/>
      <c r="S61" s="59"/>
      <c r="T61" s="60"/>
      <c r="U61" s="60"/>
      <c r="V61" s="60"/>
      <c r="W61" s="61"/>
      <c r="X61" s="62"/>
      <c r="Y61" s="56"/>
      <c r="Z61" s="56"/>
      <c r="AA61" s="56"/>
      <c r="AB61" s="56"/>
      <c r="AC61" s="56"/>
      <c r="AD61" s="63"/>
      <c r="AE61" s="63"/>
      <c r="AF61" s="63"/>
      <c r="AG61" s="63"/>
      <c r="AH61" s="63"/>
      <c r="AI61" s="63"/>
      <c r="AJ61" s="63"/>
      <c r="AK61" s="63"/>
      <c r="AL61" s="63"/>
      <c r="AM61" s="63"/>
      <c r="AN61" s="63"/>
      <c r="AO61" s="63"/>
      <c r="AP61" s="63"/>
      <c r="AQ61" s="63"/>
      <c r="AR61" s="63"/>
      <c r="AS61" s="64"/>
      <c r="AT61" s="65"/>
      <c r="AU61" s="66"/>
      <c r="AV61" s="76"/>
      <c r="AW61" s="68"/>
      <c r="AX61" s="69"/>
      <c r="AY61" s="69"/>
      <c r="AZ61" s="70"/>
      <c r="BA61" s="70"/>
      <c r="BB61" s="70"/>
      <c r="BC61" s="70"/>
      <c r="BD61" s="70"/>
      <c r="BE61" s="71"/>
      <c r="BF61" s="71"/>
      <c r="BG61" s="72"/>
      <c r="BH61" s="72"/>
      <c r="BI61" s="49"/>
      <c r="BJ61" s="49"/>
      <c r="BK61" s="49"/>
      <c r="BL61" s="49"/>
      <c r="BM61" s="49"/>
      <c r="BN61" s="49"/>
      <c r="BO61" s="49"/>
      <c r="BP61" s="49"/>
      <c r="BQ61" s="49"/>
      <c r="BR61" s="73"/>
    </row>
    <row r="62" spans="1:70" s="74" customFormat="1" ht="15.75">
      <c r="A62" s="48"/>
      <c r="B62" s="49"/>
      <c r="C62" s="49"/>
      <c r="D62" s="49"/>
      <c r="E62" s="50"/>
      <c r="G62" s="51"/>
      <c r="H62" s="52"/>
      <c r="I62" s="52"/>
      <c r="J62" s="53"/>
      <c r="K62" s="54"/>
      <c r="L62" s="55"/>
      <c r="M62" s="55"/>
      <c r="N62" s="57"/>
      <c r="O62" s="57"/>
      <c r="P62" s="56"/>
      <c r="Q62" s="56"/>
      <c r="R62" s="58"/>
      <c r="S62" s="59"/>
      <c r="T62" s="60"/>
      <c r="U62" s="60"/>
      <c r="V62" s="60"/>
      <c r="W62" s="61"/>
      <c r="X62" s="62"/>
      <c r="Y62" s="56"/>
      <c r="Z62" s="56"/>
      <c r="AA62" s="56"/>
      <c r="AB62" s="56"/>
      <c r="AC62" s="56"/>
      <c r="AD62" s="63"/>
      <c r="AE62" s="63"/>
      <c r="AF62" s="63"/>
      <c r="AG62" s="63"/>
      <c r="AH62" s="63"/>
      <c r="AI62" s="63"/>
      <c r="AJ62" s="63"/>
      <c r="AK62" s="63"/>
      <c r="AL62" s="63"/>
      <c r="AM62" s="63"/>
      <c r="AN62" s="63"/>
      <c r="AO62" s="63"/>
      <c r="AP62" s="63"/>
      <c r="AQ62" s="63"/>
      <c r="AR62" s="63"/>
      <c r="AS62" s="64"/>
      <c r="AT62" s="65"/>
      <c r="AU62" s="66"/>
      <c r="AV62" s="76"/>
      <c r="AW62" s="68"/>
      <c r="AX62" s="69"/>
      <c r="AY62" s="69"/>
      <c r="AZ62" s="49"/>
      <c r="BA62" s="70"/>
      <c r="BB62" s="70"/>
      <c r="BC62" s="70"/>
      <c r="BD62" s="70"/>
      <c r="BE62" s="71"/>
      <c r="BF62" s="71"/>
      <c r="BG62" s="72"/>
      <c r="BH62" s="72"/>
      <c r="BI62" s="70"/>
      <c r="BJ62" s="70"/>
      <c r="BK62" s="49"/>
      <c r="BL62" s="49"/>
      <c r="BM62" s="49"/>
      <c r="BN62" s="49"/>
      <c r="BO62" s="49"/>
      <c r="BP62" s="49"/>
      <c r="BQ62" s="49"/>
      <c r="BR62" s="73"/>
    </row>
    <row r="63" spans="1:70" s="74" customFormat="1" ht="15.75">
      <c r="A63" s="48"/>
      <c r="B63" s="49"/>
      <c r="C63" s="49"/>
      <c r="D63" s="49"/>
      <c r="E63" s="50"/>
      <c r="G63" s="51"/>
      <c r="H63" s="52"/>
      <c r="I63" s="52"/>
      <c r="J63" s="53"/>
      <c r="K63" s="54"/>
      <c r="L63" s="55"/>
      <c r="M63" s="55"/>
      <c r="N63" s="57"/>
      <c r="O63" s="57"/>
      <c r="P63" s="56"/>
      <c r="Q63" s="56"/>
      <c r="R63" s="58"/>
      <c r="S63" s="59"/>
      <c r="T63" s="60"/>
      <c r="U63" s="60"/>
      <c r="V63" s="60"/>
      <c r="W63" s="61"/>
      <c r="X63" s="62"/>
      <c r="Y63" s="56"/>
      <c r="Z63" s="56"/>
      <c r="AA63" s="56"/>
      <c r="AB63" s="56"/>
      <c r="AC63" s="56"/>
      <c r="AD63" s="63"/>
      <c r="AE63" s="63"/>
      <c r="AF63" s="63"/>
      <c r="AG63" s="63"/>
      <c r="AH63" s="63"/>
      <c r="AI63" s="63"/>
      <c r="AJ63" s="63"/>
      <c r="AK63" s="63"/>
      <c r="AL63" s="63"/>
      <c r="AM63" s="63"/>
      <c r="AN63" s="63"/>
      <c r="AO63" s="63"/>
      <c r="AP63" s="63"/>
      <c r="AQ63" s="63"/>
      <c r="AR63" s="63"/>
      <c r="AS63" s="64"/>
      <c r="AT63" s="65"/>
      <c r="AU63" s="66"/>
      <c r="AV63" s="76"/>
      <c r="AW63" s="68"/>
      <c r="AX63" s="69"/>
      <c r="AY63" s="69"/>
      <c r="AZ63" s="49"/>
      <c r="BA63" s="70"/>
      <c r="BB63" s="70"/>
      <c r="BC63" s="70"/>
      <c r="BD63" s="70"/>
      <c r="BE63" s="71"/>
      <c r="BF63" s="71"/>
      <c r="BG63" s="72"/>
      <c r="BH63" s="72"/>
      <c r="BI63" s="70"/>
      <c r="BJ63" s="70"/>
      <c r="BK63" s="49"/>
      <c r="BL63" s="49"/>
      <c r="BM63" s="49"/>
      <c r="BN63" s="49"/>
      <c r="BO63" s="49"/>
      <c r="BP63" s="49"/>
      <c r="BQ63" s="49"/>
      <c r="BR63" s="73"/>
    </row>
    <row r="64" spans="1:70" s="74" customFormat="1" ht="15.75">
      <c r="A64" s="48"/>
      <c r="B64" s="49"/>
      <c r="C64" s="49"/>
      <c r="D64" s="49"/>
      <c r="E64" s="50"/>
      <c r="G64" s="51"/>
      <c r="H64" s="52"/>
      <c r="I64" s="52"/>
      <c r="J64" s="53"/>
      <c r="K64" s="54"/>
      <c r="L64" s="55"/>
      <c r="M64" s="55"/>
      <c r="N64" s="57"/>
      <c r="O64" s="57"/>
      <c r="P64" s="56"/>
      <c r="Q64" s="56"/>
      <c r="R64" s="58"/>
      <c r="S64" s="59"/>
      <c r="T64" s="60"/>
      <c r="U64" s="60"/>
      <c r="V64" s="60"/>
      <c r="W64" s="61"/>
      <c r="X64" s="62"/>
      <c r="Y64" s="56"/>
      <c r="Z64" s="56"/>
      <c r="AA64" s="56"/>
      <c r="AB64" s="56"/>
      <c r="AC64" s="56"/>
      <c r="AD64" s="63"/>
      <c r="AE64" s="63"/>
      <c r="AF64" s="63"/>
      <c r="AG64" s="63"/>
      <c r="AH64" s="63"/>
      <c r="AI64" s="63"/>
      <c r="AJ64" s="63"/>
      <c r="AK64" s="63"/>
      <c r="AL64" s="63"/>
      <c r="AM64" s="63"/>
      <c r="AN64" s="63"/>
      <c r="AO64" s="63"/>
      <c r="AP64" s="63"/>
      <c r="AQ64" s="63"/>
      <c r="AR64" s="63"/>
      <c r="AS64" s="64"/>
      <c r="AT64" s="65"/>
      <c r="AU64" s="66"/>
      <c r="AV64" s="67"/>
      <c r="AW64" s="68"/>
      <c r="AX64" s="69"/>
      <c r="AY64" s="69"/>
      <c r="AZ64" s="49"/>
      <c r="BA64" s="70"/>
      <c r="BB64" s="70"/>
      <c r="BC64" s="70"/>
      <c r="BD64" s="70"/>
      <c r="BE64" s="71"/>
      <c r="BF64" s="71"/>
      <c r="BG64" s="72"/>
      <c r="BH64" s="72"/>
      <c r="BI64" s="70"/>
      <c r="BJ64" s="70"/>
      <c r="BK64" s="49"/>
      <c r="BL64" s="49"/>
      <c r="BM64" s="49"/>
      <c r="BN64" s="49"/>
      <c r="BO64" s="49"/>
      <c r="BP64" s="49"/>
      <c r="BQ64" s="49"/>
      <c r="BR64" s="73"/>
    </row>
    <row r="65" spans="1:70" s="74" customFormat="1" ht="15.75">
      <c r="A65" s="48"/>
      <c r="B65" s="49"/>
      <c r="C65" s="49"/>
      <c r="D65" s="49"/>
      <c r="E65" s="50"/>
      <c r="G65" s="51"/>
      <c r="H65" s="52"/>
      <c r="I65" s="52"/>
      <c r="J65" s="53"/>
      <c r="K65" s="54"/>
      <c r="L65" s="55"/>
      <c r="M65" s="55"/>
      <c r="N65" s="57"/>
      <c r="O65" s="57"/>
      <c r="P65" s="56"/>
      <c r="Q65" s="56"/>
      <c r="R65" s="58"/>
      <c r="S65" s="59"/>
      <c r="T65" s="60"/>
      <c r="U65" s="60"/>
      <c r="V65" s="60"/>
      <c r="W65" s="61"/>
      <c r="X65" s="62"/>
      <c r="Y65" s="56"/>
      <c r="Z65" s="56"/>
      <c r="AA65" s="56"/>
      <c r="AB65" s="56"/>
      <c r="AC65" s="56"/>
      <c r="AD65" s="63"/>
      <c r="AE65" s="63"/>
      <c r="AF65" s="63"/>
      <c r="AG65" s="63"/>
      <c r="AH65" s="63"/>
      <c r="AI65" s="63"/>
      <c r="AJ65" s="63"/>
      <c r="AK65" s="63"/>
      <c r="AL65" s="63"/>
      <c r="AM65" s="63"/>
      <c r="AN65" s="63"/>
      <c r="AO65" s="63"/>
      <c r="AP65" s="63"/>
      <c r="AQ65" s="63"/>
      <c r="AR65" s="63"/>
      <c r="AS65" s="64"/>
      <c r="AT65" s="65"/>
      <c r="AU65" s="66"/>
      <c r="AV65" s="76"/>
      <c r="AW65" s="68"/>
      <c r="AX65" s="69"/>
      <c r="AY65" s="69"/>
      <c r="AZ65" s="49"/>
      <c r="BA65" s="70"/>
      <c r="BB65" s="70"/>
      <c r="BC65" s="70"/>
      <c r="BD65" s="70"/>
      <c r="BE65" s="71"/>
      <c r="BF65" s="71"/>
      <c r="BG65" s="72"/>
      <c r="BH65" s="72"/>
      <c r="BI65" s="70"/>
      <c r="BJ65" s="70"/>
      <c r="BK65" s="49"/>
      <c r="BL65" s="49"/>
      <c r="BM65" s="49"/>
      <c r="BN65" s="49"/>
      <c r="BO65" s="49"/>
      <c r="BP65" s="49"/>
      <c r="BQ65" s="49"/>
      <c r="BR65" s="73"/>
    </row>
    <row r="66" spans="1:70" s="74" customFormat="1" ht="15.75">
      <c r="A66" s="48"/>
      <c r="B66" s="49"/>
      <c r="C66" s="49"/>
      <c r="D66" s="49"/>
      <c r="E66" s="50"/>
      <c r="G66" s="51"/>
      <c r="H66" s="52"/>
      <c r="I66" s="52"/>
      <c r="J66" s="53"/>
      <c r="K66" s="54"/>
      <c r="L66" s="55"/>
      <c r="M66" s="55"/>
      <c r="N66" s="57"/>
      <c r="O66" s="57"/>
      <c r="P66" s="56"/>
      <c r="Q66" s="56"/>
      <c r="R66" s="58"/>
      <c r="S66" s="59"/>
      <c r="T66" s="60"/>
      <c r="U66" s="60"/>
      <c r="V66" s="60"/>
      <c r="W66" s="61"/>
      <c r="X66" s="62"/>
      <c r="Y66" s="56"/>
      <c r="Z66" s="56"/>
      <c r="AA66" s="56"/>
      <c r="AB66" s="56"/>
      <c r="AC66" s="56"/>
      <c r="AD66" s="63"/>
      <c r="AE66" s="63"/>
      <c r="AF66" s="63"/>
      <c r="AG66" s="63"/>
      <c r="AH66" s="63"/>
      <c r="AI66" s="63"/>
      <c r="AJ66" s="63"/>
      <c r="AK66" s="63"/>
      <c r="AL66" s="63"/>
      <c r="AM66" s="63"/>
      <c r="AN66" s="63"/>
      <c r="AO66" s="63"/>
      <c r="AP66" s="63"/>
      <c r="AQ66" s="63"/>
      <c r="AR66" s="63"/>
      <c r="AS66" s="64"/>
      <c r="AT66" s="65"/>
      <c r="AU66" s="66"/>
      <c r="AV66" s="76"/>
      <c r="AW66" s="68"/>
      <c r="AX66" s="69"/>
      <c r="AY66" s="69"/>
      <c r="AZ66" s="49"/>
      <c r="BA66" s="70"/>
      <c r="BB66" s="70"/>
      <c r="BC66" s="70"/>
      <c r="BD66" s="70"/>
      <c r="BE66" s="71"/>
      <c r="BF66" s="71"/>
      <c r="BG66" s="72"/>
      <c r="BH66" s="72"/>
      <c r="BI66" s="70"/>
      <c r="BJ66" s="70"/>
      <c r="BK66" s="49"/>
      <c r="BL66" s="49"/>
      <c r="BM66" s="49"/>
      <c r="BN66" s="49"/>
      <c r="BO66" s="49"/>
      <c r="BP66" s="70"/>
      <c r="BQ66" s="49"/>
      <c r="BR66" s="73"/>
    </row>
    <row r="67" spans="1:70" s="74" customFormat="1" ht="15.75">
      <c r="A67" s="48"/>
      <c r="B67" s="69"/>
      <c r="C67" s="69"/>
      <c r="D67" s="69"/>
      <c r="E67" s="50"/>
      <c r="G67" s="51"/>
      <c r="H67" s="52"/>
      <c r="I67" s="52"/>
      <c r="J67" s="53"/>
      <c r="K67" s="79"/>
      <c r="L67" s="80"/>
      <c r="M67" s="80"/>
      <c r="N67" s="81"/>
      <c r="O67" s="81"/>
      <c r="P67" s="58"/>
      <c r="Q67" s="58"/>
      <c r="R67" s="58"/>
      <c r="S67" s="59"/>
      <c r="T67" s="60"/>
      <c r="U67" s="60"/>
      <c r="V67" s="60"/>
      <c r="W67" s="61"/>
      <c r="X67" s="62"/>
      <c r="Y67" s="58"/>
      <c r="Z67" s="58"/>
      <c r="AA67" s="58"/>
      <c r="AB67" s="58"/>
      <c r="AC67" s="58"/>
      <c r="AD67" s="61"/>
      <c r="AE67" s="61"/>
      <c r="AF67" s="61"/>
      <c r="AG67" s="61"/>
      <c r="AH67" s="61"/>
      <c r="AI67" s="61"/>
      <c r="AJ67" s="61"/>
      <c r="AK67" s="61"/>
      <c r="AL67" s="61"/>
      <c r="AM67" s="61"/>
      <c r="AN67" s="61"/>
      <c r="AO67" s="61"/>
      <c r="AP67" s="61"/>
      <c r="AQ67" s="61"/>
      <c r="AR67" s="61"/>
      <c r="AS67" s="82"/>
      <c r="AT67" s="83"/>
      <c r="AU67" s="66"/>
      <c r="AV67" s="67"/>
      <c r="AW67" s="68"/>
      <c r="AX67" s="69"/>
      <c r="AY67" s="69"/>
      <c r="AZ67" s="69"/>
      <c r="BA67" s="84"/>
      <c r="BB67" s="84"/>
      <c r="BC67" s="84"/>
      <c r="BD67" s="84"/>
      <c r="BE67" s="85"/>
      <c r="BF67" s="85"/>
      <c r="BG67" s="86"/>
      <c r="BH67" s="86"/>
      <c r="BI67" s="84"/>
      <c r="BJ67" s="84"/>
      <c r="BK67" s="69"/>
      <c r="BL67" s="69"/>
      <c r="BM67" s="69"/>
      <c r="BN67" s="69"/>
      <c r="BO67" s="69"/>
      <c r="BP67" s="84"/>
      <c r="BQ67" s="69"/>
      <c r="BR67" s="87"/>
    </row>
    <row r="68" spans="1:70" s="74" customFormat="1" ht="15.75">
      <c r="A68" s="48"/>
      <c r="B68" s="49"/>
      <c r="C68" s="49"/>
      <c r="D68" s="49"/>
      <c r="E68" s="50"/>
      <c r="G68" s="51"/>
      <c r="H68" s="52"/>
      <c r="I68" s="52"/>
      <c r="J68" s="53"/>
      <c r="K68" s="54"/>
      <c r="L68" s="55"/>
      <c r="M68" s="55"/>
      <c r="N68" s="56"/>
      <c r="O68" s="57"/>
      <c r="P68" s="56"/>
      <c r="Q68" s="56"/>
      <c r="R68" s="58"/>
      <c r="S68" s="59"/>
      <c r="T68" s="60"/>
      <c r="U68" s="60"/>
      <c r="V68" s="60"/>
      <c r="W68" s="61"/>
      <c r="X68" s="62"/>
      <c r="Y68" s="56"/>
      <c r="Z68" s="56"/>
      <c r="AA68" s="56"/>
      <c r="AB68" s="56"/>
      <c r="AC68" s="56"/>
      <c r="AD68" s="63"/>
      <c r="AE68" s="63"/>
      <c r="AF68" s="63"/>
      <c r="AG68" s="63"/>
      <c r="AH68" s="63"/>
      <c r="AI68" s="63"/>
      <c r="AJ68" s="63"/>
      <c r="AK68" s="63"/>
      <c r="AL68" s="63"/>
      <c r="AM68" s="63"/>
      <c r="AN68" s="63"/>
      <c r="AO68" s="63"/>
      <c r="AP68" s="63"/>
      <c r="AQ68" s="63"/>
      <c r="AR68" s="63"/>
      <c r="AS68" s="64"/>
      <c r="AT68" s="65"/>
      <c r="AU68" s="66"/>
      <c r="AV68" s="76"/>
      <c r="AW68" s="68"/>
      <c r="AX68" s="69"/>
      <c r="AY68" s="69"/>
      <c r="AZ68" s="49"/>
      <c r="BA68" s="70"/>
      <c r="BB68" s="70"/>
      <c r="BC68" s="70"/>
      <c r="BD68" s="70"/>
      <c r="BE68" s="71"/>
      <c r="BF68" s="71"/>
      <c r="BG68" s="72"/>
      <c r="BH68" s="72"/>
      <c r="BI68" s="70"/>
      <c r="BJ68" s="70"/>
      <c r="BK68" s="49"/>
      <c r="BL68" s="49"/>
      <c r="BM68" s="49"/>
      <c r="BN68" s="49"/>
      <c r="BO68" s="49"/>
      <c r="BP68" s="49"/>
      <c r="BQ68" s="49"/>
      <c r="BR68" s="73"/>
    </row>
    <row r="69" spans="1:70" s="74" customFormat="1" ht="15.75">
      <c r="A69" s="48"/>
      <c r="B69" s="49"/>
      <c r="C69" s="49"/>
      <c r="D69" s="49"/>
      <c r="E69" s="50"/>
      <c r="G69" s="51"/>
      <c r="H69" s="52"/>
      <c r="I69" s="52"/>
      <c r="J69" s="53"/>
      <c r="K69" s="54"/>
      <c r="L69" s="55"/>
      <c r="M69" s="55"/>
      <c r="N69" s="56"/>
      <c r="O69" s="57"/>
      <c r="P69" s="56"/>
      <c r="Q69" s="56"/>
      <c r="R69" s="58"/>
      <c r="S69" s="59"/>
      <c r="T69" s="60"/>
      <c r="U69" s="60"/>
      <c r="V69" s="60"/>
      <c r="W69" s="61"/>
      <c r="X69" s="62"/>
      <c r="Y69" s="56"/>
      <c r="Z69" s="56"/>
      <c r="AA69" s="56"/>
      <c r="AB69" s="56"/>
      <c r="AC69" s="56"/>
      <c r="AD69" s="63"/>
      <c r="AE69" s="63"/>
      <c r="AF69" s="63"/>
      <c r="AG69" s="63"/>
      <c r="AH69" s="63"/>
      <c r="AI69" s="63"/>
      <c r="AJ69" s="63"/>
      <c r="AK69" s="63"/>
      <c r="AL69" s="63"/>
      <c r="AM69" s="63"/>
      <c r="AN69" s="63"/>
      <c r="AO69" s="63"/>
      <c r="AP69" s="63"/>
      <c r="AQ69" s="63"/>
      <c r="AR69" s="63"/>
      <c r="AS69" s="64"/>
      <c r="AT69" s="65"/>
      <c r="AU69" s="66"/>
      <c r="AV69" s="76"/>
      <c r="AW69" s="68"/>
      <c r="AX69" s="69"/>
      <c r="AY69" s="69"/>
      <c r="AZ69" s="49"/>
      <c r="BA69" s="70"/>
      <c r="BB69" s="70"/>
      <c r="BC69" s="70"/>
      <c r="BD69" s="70"/>
      <c r="BE69" s="71"/>
      <c r="BF69" s="71"/>
      <c r="BG69" s="72"/>
      <c r="BH69" s="72"/>
      <c r="BI69" s="70"/>
      <c r="BJ69" s="70"/>
      <c r="BK69" s="49"/>
      <c r="BL69" s="49"/>
      <c r="BM69" s="49"/>
      <c r="BN69" s="49"/>
      <c r="BO69" s="49"/>
      <c r="BP69" s="49"/>
      <c r="BQ69" s="49"/>
      <c r="BR69" s="73"/>
    </row>
    <row r="70" spans="1:70" s="74" customFormat="1" ht="15.75">
      <c r="A70" s="48"/>
      <c r="B70" s="49"/>
      <c r="C70" s="49"/>
      <c r="D70" s="49"/>
      <c r="E70" s="50"/>
      <c r="G70" s="51"/>
      <c r="H70" s="52"/>
      <c r="I70" s="52"/>
      <c r="J70" s="53"/>
      <c r="K70" s="54"/>
      <c r="L70" s="55"/>
      <c r="M70" s="55"/>
      <c r="N70" s="56"/>
      <c r="O70" s="57"/>
      <c r="P70" s="56"/>
      <c r="Q70" s="56"/>
      <c r="R70" s="58"/>
      <c r="S70" s="59"/>
      <c r="T70" s="60"/>
      <c r="U70" s="60"/>
      <c r="V70" s="60"/>
      <c r="W70" s="61"/>
      <c r="X70" s="62"/>
      <c r="Y70" s="56"/>
      <c r="Z70" s="56"/>
      <c r="AA70" s="56"/>
      <c r="AB70" s="56"/>
      <c r="AC70" s="56"/>
      <c r="AD70" s="63"/>
      <c r="AE70" s="63"/>
      <c r="AF70" s="63"/>
      <c r="AG70" s="63"/>
      <c r="AH70" s="63"/>
      <c r="AI70" s="63"/>
      <c r="AJ70" s="63"/>
      <c r="AK70" s="63"/>
      <c r="AL70" s="63"/>
      <c r="AM70" s="63"/>
      <c r="AN70" s="63"/>
      <c r="AO70" s="63"/>
      <c r="AP70" s="63"/>
      <c r="AQ70" s="63"/>
      <c r="AR70" s="63"/>
      <c r="AS70" s="64"/>
      <c r="AT70" s="65"/>
      <c r="AU70" s="66"/>
      <c r="AV70" s="76"/>
      <c r="AW70" s="68"/>
      <c r="AX70" s="69"/>
      <c r="AY70" s="69"/>
      <c r="AZ70" s="49"/>
      <c r="BA70" s="70"/>
      <c r="BB70" s="70"/>
      <c r="BC70" s="70"/>
      <c r="BD70" s="70"/>
      <c r="BE70" s="71"/>
      <c r="BF70" s="71"/>
      <c r="BG70" s="72"/>
      <c r="BH70" s="72"/>
      <c r="BI70" s="70"/>
      <c r="BJ70" s="70"/>
      <c r="BK70" s="49"/>
      <c r="BL70" s="49"/>
      <c r="BM70" s="49"/>
      <c r="BN70" s="49"/>
      <c r="BO70" s="49"/>
      <c r="BP70" s="49"/>
      <c r="BQ70" s="49"/>
      <c r="BR70" s="73"/>
    </row>
    <row r="71" spans="1:70" s="74" customFormat="1" ht="15.75">
      <c r="A71" s="48"/>
      <c r="B71" s="49"/>
      <c r="C71" s="49"/>
      <c r="D71" s="49"/>
      <c r="E71" s="50"/>
      <c r="G71" s="51"/>
      <c r="H71" s="52"/>
      <c r="I71" s="52"/>
      <c r="J71" s="53"/>
      <c r="K71" s="54"/>
      <c r="L71" s="55"/>
      <c r="M71" s="55"/>
      <c r="N71" s="56"/>
      <c r="O71" s="57"/>
      <c r="P71" s="56"/>
      <c r="Q71" s="56"/>
      <c r="R71" s="58"/>
      <c r="S71" s="59"/>
      <c r="T71" s="60"/>
      <c r="U71" s="60"/>
      <c r="V71" s="60"/>
      <c r="W71" s="61"/>
      <c r="X71" s="62"/>
      <c r="Y71" s="56"/>
      <c r="Z71" s="56"/>
      <c r="AA71" s="56"/>
      <c r="AB71" s="56"/>
      <c r="AC71" s="56"/>
      <c r="AD71" s="63"/>
      <c r="AE71" s="63"/>
      <c r="AF71" s="63"/>
      <c r="AG71" s="63"/>
      <c r="AH71" s="63"/>
      <c r="AI71" s="63"/>
      <c r="AJ71" s="63"/>
      <c r="AK71" s="63"/>
      <c r="AL71" s="63"/>
      <c r="AM71" s="63"/>
      <c r="AN71" s="63"/>
      <c r="AO71" s="63"/>
      <c r="AP71" s="63"/>
      <c r="AQ71" s="63"/>
      <c r="AR71" s="63"/>
      <c r="AS71" s="64"/>
      <c r="AT71" s="65"/>
      <c r="AU71" s="66"/>
      <c r="AV71" s="76"/>
      <c r="AW71" s="68"/>
      <c r="AX71" s="69"/>
      <c r="AY71" s="69"/>
      <c r="AZ71" s="49"/>
      <c r="BA71" s="70"/>
      <c r="BB71" s="70"/>
      <c r="BC71" s="70"/>
      <c r="BD71" s="70"/>
      <c r="BE71" s="71"/>
      <c r="BF71" s="88"/>
      <c r="BG71" s="88"/>
      <c r="BH71" s="88"/>
      <c r="BI71" s="70"/>
      <c r="BJ71" s="70"/>
      <c r="BK71" s="49"/>
      <c r="BL71" s="49"/>
      <c r="BM71" s="49"/>
      <c r="BN71" s="49"/>
      <c r="BO71" s="49"/>
      <c r="BP71" s="49"/>
      <c r="BQ71" s="49"/>
      <c r="BR71" s="73"/>
    </row>
    <row r="72" spans="1:70" s="74" customFormat="1" ht="15.75">
      <c r="A72" s="48"/>
      <c r="B72" s="49"/>
      <c r="C72" s="49"/>
      <c r="D72" s="49"/>
      <c r="E72" s="50"/>
      <c r="G72" s="51"/>
      <c r="H72" s="52"/>
      <c r="I72" s="52"/>
      <c r="J72" s="53"/>
      <c r="K72" s="54"/>
      <c r="L72" s="55"/>
      <c r="M72" s="55"/>
      <c r="N72" s="56"/>
      <c r="O72" s="57"/>
      <c r="P72" s="56"/>
      <c r="Q72" s="56"/>
      <c r="R72" s="58"/>
      <c r="S72" s="59"/>
      <c r="T72" s="60"/>
      <c r="U72" s="60"/>
      <c r="V72" s="60"/>
      <c r="W72" s="61"/>
      <c r="X72" s="62"/>
      <c r="Y72" s="56"/>
      <c r="Z72" s="56"/>
      <c r="AA72" s="56"/>
      <c r="AB72" s="56"/>
      <c r="AC72" s="56"/>
      <c r="AD72" s="63"/>
      <c r="AE72" s="63"/>
      <c r="AF72" s="63"/>
      <c r="AG72" s="63"/>
      <c r="AH72" s="63"/>
      <c r="AI72" s="63"/>
      <c r="AJ72" s="63"/>
      <c r="AK72" s="63"/>
      <c r="AL72" s="63"/>
      <c r="AM72" s="63"/>
      <c r="AN72" s="63"/>
      <c r="AO72" s="63"/>
      <c r="AP72" s="63"/>
      <c r="AQ72" s="63"/>
      <c r="AR72" s="63"/>
      <c r="AS72" s="64"/>
      <c r="AT72" s="65"/>
      <c r="AU72" s="66"/>
      <c r="AV72" s="76"/>
      <c r="AW72" s="68"/>
      <c r="AX72" s="69"/>
      <c r="AY72" s="69"/>
      <c r="AZ72" s="49"/>
      <c r="BA72" s="70"/>
      <c r="BB72" s="70"/>
      <c r="BC72" s="70"/>
      <c r="BD72" s="70"/>
      <c r="BE72" s="71"/>
      <c r="BF72" s="71"/>
      <c r="BG72" s="72"/>
      <c r="BH72" s="72"/>
      <c r="BI72" s="70"/>
      <c r="BJ72" s="70"/>
      <c r="BK72" s="49"/>
      <c r="BL72" s="49"/>
      <c r="BM72" s="49"/>
      <c r="BN72" s="49"/>
      <c r="BO72" s="49"/>
      <c r="BP72" s="49"/>
      <c r="BQ72" s="49"/>
      <c r="BR72" s="70"/>
    </row>
  </sheetData>
  <sheetProtection/>
  <mergeCells count="11">
    <mergeCell ref="C1:C2"/>
    <mergeCell ref="AD1:AU1"/>
    <mergeCell ref="D1:D2"/>
    <mergeCell ref="AV1:AY1"/>
    <mergeCell ref="AZ1:BJ1"/>
    <mergeCell ref="BK1:BR1"/>
    <mergeCell ref="A1:A2"/>
    <mergeCell ref="B1:B2"/>
    <mergeCell ref="E1:R1"/>
    <mergeCell ref="S1:X1"/>
    <mergeCell ref="Y1:AC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29"/>
  <sheetViews>
    <sheetView zoomScalePageLayoutView="0" workbookViewId="0" topLeftCell="A1">
      <selection activeCell="A33" sqref="A33"/>
    </sheetView>
  </sheetViews>
  <sheetFormatPr defaultColWidth="9.140625" defaultRowHeight="15"/>
  <cols>
    <col min="1" max="1" width="178.140625" style="0" customWidth="1"/>
  </cols>
  <sheetData>
    <row r="1" ht="15">
      <c r="A1" s="12" t="s">
        <v>107</v>
      </c>
    </row>
    <row r="3" ht="15">
      <c r="A3" s="12" t="s">
        <v>108</v>
      </c>
    </row>
    <row r="4" ht="15">
      <c r="A4" s="13" t="s">
        <v>109</v>
      </c>
    </row>
    <row r="5" ht="15">
      <c r="A5" s="13" t="s">
        <v>110</v>
      </c>
    </row>
    <row r="6" ht="15">
      <c r="A6" s="13" t="s">
        <v>111</v>
      </c>
    </row>
    <row r="7" ht="15">
      <c r="A7" s="13" t="s">
        <v>112</v>
      </c>
    </row>
    <row r="8" ht="15">
      <c r="A8" s="13" t="s">
        <v>113</v>
      </c>
    </row>
    <row r="9" ht="15">
      <c r="A9" s="13" t="s">
        <v>114</v>
      </c>
    </row>
    <row r="10" ht="15">
      <c r="A10" s="13" t="s">
        <v>115</v>
      </c>
    </row>
    <row r="11" ht="15">
      <c r="A11" s="14"/>
    </row>
    <row r="12" ht="15">
      <c r="A12" s="12" t="s">
        <v>116</v>
      </c>
    </row>
    <row r="13" ht="15">
      <c r="A13" s="13" t="s">
        <v>117</v>
      </c>
    </row>
    <row r="14" ht="15">
      <c r="A14" s="13" t="s">
        <v>113</v>
      </c>
    </row>
    <row r="15" ht="15">
      <c r="A15" s="13" t="s">
        <v>118</v>
      </c>
    </row>
    <row r="16" ht="15">
      <c r="A16" s="13" t="s">
        <v>119</v>
      </c>
    </row>
    <row r="17" ht="15">
      <c r="A17" s="13" t="s">
        <v>120</v>
      </c>
    </row>
    <row r="18" ht="15">
      <c r="A18" s="13" t="s">
        <v>121</v>
      </c>
    </row>
    <row r="19" ht="15">
      <c r="A19" s="14" t="s">
        <v>122</v>
      </c>
    </row>
    <row r="20" ht="15">
      <c r="A20" s="14"/>
    </row>
    <row r="21" ht="15">
      <c r="A21" s="12" t="s">
        <v>123</v>
      </c>
    </row>
    <row r="22" ht="15">
      <c r="A22" s="13" t="s">
        <v>117</v>
      </c>
    </row>
    <row r="23" ht="15">
      <c r="A23" s="13" t="s">
        <v>113</v>
      </c>
    </row>
    <row r="24" ht="15">
      <c r="A24" s="13" t="s">
        <v>124</v>
      </c>
    </row>
    <row r="25" ht="15">
      <c r="A25" s="13" t="s">
        <v>125</v>
      </c>
    </row>
    <row r="26" ht="15">
      <c r="A26" s="13" t="s">
        <v>126</v>
      </c>
    </row>
    <row r="27" ht="15">
      <c r="A27" s="13" t="s">
        <v>120</v>
      </c>
    </row>
    <row r="28" ht="15">
      <c r="A28" s="13" t="s">
        <v>121</v>
      </c>
    </row>
    <row r="29" ht="15">
      <c r="A29" s="14" t="s">
        <v>127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Kosiei</dc:creator>
  <cp:keywords/>
  <dc:description/>
  <cp:lastModifiedBy>Manov</cp:lastModifiedBy>
  <dcterms:created xsi:type="dcterms:W3CDTF">2016-08-05T09:12:23Z</dcterms:created>
  <dcterms:modified xsi:type="dcterms:W3CDTF">2020-08-17T10:50:56Z</dcterms:modified>
  <cp:category/>
  <cp:version/>
  <cp:contentType/>
  <cp:contentStatus/>
</cp:coreProperties>
</file>