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50" windowHeight="11985" activeTab="0"/>
  </bookViews>
  <sheets>
    <sheet name="Портфель кредитів" sheetId="1" r:id="rId1"/>
    <sheet name="Група активу" sheetId="2" r:id="rId2"/>
  </sheets>
  <definedNames/>
  <calcPr fullCalcOnLoad="1"/>
</workbook>
</file>

<file path=xl/sharedStrings.xml><?xml version="1.0" encoding="utf-8"?>
<sst xmlns="http://schemas.openxmlformats.org/spreadsheetml/2006/main" count="287" uniqueCount="208">
  <si>
    <t>1. Інформація про кредит (згідно з договором)</t>
  </si>
  <si>
    <t>2. Залишок заборгованості</t>
  </si>
  <si>
    <t>3. Комплектність кредитної справи (за результатами інвентаризації)</t>
  </si>
  <si>
    <t>4. Платіжна історія</t>
  </si>
  <si>
    <t>Назва банку</t>
  </si>
  <si>
    <t>МФО банку</t>
  </si>
  <si>
    <t>Номер кредитного договору</t>
  </si>
  <si>
    <t>Дата отримання кредиту</t>
  </si>
  <si>
    <t>Дата погашення кредиту</t>
  </si>
  <si>
    <t>Валюта кредиту</t>
  </si>
  <si>
    <t>Сума видачі</t>
  </si>
  <si>
    <t>Ставка відсотків</t>
  </si>
  <si>
    <t>Ставка комісій</t>
  </si>
  <si>
    <t xml:space="preserve">Тип кредитного продукту </t>
  </si>
  <si>
    <t>Цільове призначення кредиту</t>
  </si>
  <si>
    <t>Регіон видачі (область)</t>
  </si>
  <si>
    <t>Кредит у заставі НБУ (так / ні)</t>
  </si>
  <si>
    <t>Залишок по тілу кредиту, грн</t>
  </si>
  <si>
    <t>Залишок по відсотках, грн</t>
  </si>
  <si>
    <t>Залишок по комісіям, грн</t>
  </si>
  <si>
    <t>Залишок по пеням і штрафам, грн</t>
  </si>
  <si>
    <t xml:space="preserve">Залишок заборгованості у валюті кредиту </t>
  </si>
  <si>
    <t>Наявність оригіналу кредитного договору (з усіма додатками)</t>
  </si>
  <si>
    <t>Наявність оригіналу договору застави (з усіма додатками)</t>
  </si>
  <si>
    <t>Наявність оригіналу договору поруки (з усіма додатками)</t>
  </si>
  <si>
    <t>Наявність згоди подружжя на отримання кредиту</t>
  </si>
  <si>
    <t>Наявність оригіналу заяви на отримання кредиту</t>
  </si>
  <si>
    <t>Дата останнього платежу</t>
  </si>
  <si>
    <t>Сума останнього платежу, грн</t>
  </si>
  <si>
    <t>Кількість днів прострочки</t>
  </si>
  <si>
    <t>Стадія претензійно-судової роботи: 1 - не було подачі в суд; 2- справа в суді; 3 - є позитивне судове рішення; 4 - справа у виконавчій службі</t>
  </si>
  <si>
    <t>Дата закінчення строку позовної давності</t>
  </si>
  <si>
    <t xml:space="preserve">Робота з позичальником внутрішньою колекторською службою </t>
  </si>
  <si>
    <t>Робота з позичальником зовнішньою колекторською службою</t>
  </si>
  <si>
    <t>Наявність застави                     (так/ні)</t>
  </si>
  <si>
    <t>Номер договору застави</t>
  </si>
  <si>
    <t>Тип застави</t>
  </si>
  <si>
    <t>Вартість застави на момент видачі кредиту</t>
  </si>
  <si>
    <t>Остання оцінка вартості</t>
  </si>
  <si>
    <t>Дата проведення останньої оцінки вартості</t>
  </si>
  <si>
    <t>Дата останньої перевірки предмета застави</t>
  </si>
  <si>
    <t>Застава реалізована (так/ні)</t>
  </si>
  <si>
    <t>Заставу прийнято на баланс банку (так/ні)</t>
  </si>
  <si>
    <t xml:space="preserve">Наявність дозволу позичальника на розкриття інформації </t>
  </si>
  <si>
    <t>Смерть боржника (так / ні)</t>
  </si>
  <si>
    <t>Ознаки шахрайства по кредиту 
(так / ні)</t>
  </si>
  <si>
    <t>Відкрите кримінальне провадження 
(так / ні)</t>
  </si>
  <si>
    <t>Наявність поручителя
(так / ні)</t>
  </si>
  <si>
    <t>Реструктуризація кредиту
(так / ні)</t>
  </si>
  <si>
    <t>Списання частини заборгованості
(так / ні)</t>
  </si>
  <si>
    <t>Інша інформація та примітки</t>
  </si>
  <si>
    <t>***</t>
  </si>
  <si>
    <t>1.1.</t>
  </si>
  <si>
    <t>1.2.</t>
  </si>
  <si>
    <t>1.5.</t>
  </si>
  <si>
    <t>1.6.</t>
  </si>
  <si>
    <t>1.7.</t>
  </si>
  <si>
    <t>1.8.</t>
  </si>
  <si>
    <t>1.9.</t>
  </si>
  <si>
    <t>1.10.</t>
  </si>
  <si>
    <t>1.11.</t>
  </si>
  <si>
    <t>1.12.</t>
  </si>
  <si>
    <t>1.13.</t>
  </si>
  <si>
    <t>1.14.</t>
  </si>
  <si>
    <t>2.1.</t>
  </si>
  <si>
    <t>2.2.</t>
  </si>
  <si>
    <t>2.3.</t>
  </si>
  <si>
    <t>2.4.</t>
  </si>
  <si>
    <t>2.5.</t>
  </si>
  <si>
    <t>2.6.</t>
  </si>
  <si>
    <t>3.1.</t>
  </si>
  <si>
    <t>3.2.</t>
  </si>
  <si>
    <t>3.3.</t>
  </si>
  <si>
    <t>3.4.</t>
  </si>
  <si>
    <t>3.5.</t>
  </si>
  <si>
    <t>4.1.</t>
  </si>
  <si>
    <t>4.2.</t>
  </si>
  <si>
    <t>4.4.</t>
  </si>
  <si>
    <t>4.5.</t>
  </si>
  <si>
    <t>4.6.</t>
  </si>
  <si>
    <t>6.1.</t>
  </si>
  <si>
    <t>6.2.</t>
  </si>
  <si>
    <t>6.3.</t>
  </si>
  <si>
    <t>6.4.</t>
  </si>
  <si>
    <t>10.1.</t>
  </si>
  <si>
    <t>10.2.</t>
  </si>
  <si>
    <t>10.3.</t>
  </si>
  <si>
    <t>10.4.</t>
  </si>
  <si>
    <t>10.5.</t>
  </si>
  <si>
    <t>10.6.</t>
  </si>
  <si>
    <t>10.7.</t>
  </si>
  <si>
    <t>10.8.</t>
  </si>
  <si>
    <t>Contract ID                     (в АБС)</t>
  </si>
  <si>
    <t>Група (баланс / небаланс)</t>
  </si>
  <si>
    <t xml:space="preserve">Загальний залишок заборгованості (без пені), грн </t>
  </si>
  <si>
    <t>Місце видачі -зона АТО або Крим</t>
  </si>
  <si>
    <t>4.3.</t>
  </si>
  <si>
    <t>4.7.</t>
  </si>
  <si>
    <t>4.8.</t>
  </si>
  <si>
    <t>4.9.</t>
  </si>
  <si>
    <t>4.10.</t>
  </si>
  <si>
    <t>4.11.</t>
  </si>
  <si>
    <t>1.15.</t>
  </si>
  <si>
    <t>1.16.</t>
  </si>
  <si>
    <t>Вид застави (іпотека, авто, беззаставні, інше)</t>
  </si>
  <si>
    <t>8.1</t>
  </si>
  <si>
    <t>8.2</t>
  </si>
  <si>
    <t>8.3</t>
  </si>
  <si>
    <t>8.4</t>
  </si>
  <si>
    <t>8.5</t>
  </si>
  <si>
    <t>8.6</t>
  </si>
  <si>
    <t>8.7</t>
  </si>
  <si>
    <t>8.8</t>
  </si>
  <si>
    <t>8.9</t>
  </si>
  <si>
    <t>8.10</t>
  </si>
  <si>
    <t>8.11</t>
  </si>
  <si>
    <t>Короткий опис застави (без ідентифікуючої боржника інформації)</t>
  </si>
  <si>
    <t>5. Претензійно-судова робота та робота з примусового стягнення заборгованості</t>
  </si>
  <si>
    <t>6. Інформація про заставу</t>
  </si>
  <si>
    <t>7. Інша інформація</t>
  </si>
  <si>
    <t>Сума платежів отриманих від боржника за І квартал 2018</t>
  </si>
  <si>
    <t>Сума платежів отриманих від боржника за ІІ квартал 2018</t>
  </si>
  <si>
    <t>Сума платежів отриманих від боржника за ІІІ квартал 2018</t>
  </si>
  <si>
    <t>Сума платежів отриманих від боржника за ІV квартал 2018</t>
  </si>
  <si>
    <t>Категорія активу</t>
  </si>
  <si>
    <t>Група активу (1, 2, 3, 4)</t>
  </si>
  <si>
    <t>1. Предмет продажу для активу, віднесеного до І групи активів, складається з прав вимоги за кредитним договором.</t>
  </si>
  <si>
    <t xml:space="preserve">2. Предмет продажу для активу, віднесеного до ІІ групи активів, складають наступні майнові права (окремі або в сукупності): </t>
  </si>
  <si>
    <t xml:space="preserve">- право оскаржувати, як у судовому, так і в позасудовому порядках припинення, ліквідацію позичальників та/або майнових поручителів (поручителів), які є юридичними особами; </t>
  </si>
  <si>
    <t xml:space="preserve">- право звернення до державних органів, установ та організацій всіх форм власності в межах прав та повноважень власника майнових прав (прав вимоги); </t>
  </si>
  <si>
    <t xml:space="preserve">- право звернення до правонаступників, спадкоємців та органів місцевого самоврядування в межах прав та повноважень власника майнових прав (прав вимоги), якщо позичальником та/або майновим поручителем (поручителем) є фізична особа, в тому числі фізична особа-підприємець; </t>
  </si>
  <si>
    <t xml:space="preserve">- права кредитора за майновими правами (правами вимоги), які виникнуть в майбутньому у разі скасування реєстрації припинення/ліквідації боржників (позичальників, майнових поручителів, поручителів, які є юридичними особами); </t>
  </si>
  <si>
    <t xml:space="preserve">- право набути у власність гроші та/або майно на підставах, що пов’язані із здійсненням банком кредитних операцій, укладенням відповідних договорів та фактичною видачею грошових коштів;  </t>
  </si>
  <si>
    <t>- право отримання грошових коштів/відшкодування внаслідок порушення вимог закону при здійсненні господарської діяльності, вчинення кримінальних правопорушень;</t>
  </si>
  <si>
    <t>- інші права, що пов’язані або випливають із майнових прав (прав вимоги).</t>
  </si>
  <si>
    <t>3. Предмет продажу для активу, віднесеного до підгрупи ІІІп, складають наступні майнові права (окремі або в сукупності):</t>
  </si>
  <si>
    <t xml:space="preserve">- право звернення до державних органів, установ та організацій всіх форм власності в межах прав та повноважень власника прав вимоги, які виникли за укладеними договорами та\або на інших підставах; </t>
  </si>
  <si>
    <t xml:space="preserve">- право оскаржувати припинення прав вимоги, в тому числі право оскаржувати в судовому порядку припинення (відсутність) прав вимоги; </t>
  </si>
  <si>
    <t xml:space="preserve">- права кредитора за правами вимоги, які виникнуть в майбутньому у разі скасування рішень про їх припинення або зміну; </t>
  </si>
  <si>
    <t>- право отримання грошових коштів/відшкодування за наслідками порушення вимог закону при здійсненні господарської діяльності, вчинення кримінальних правопорушень;</t>
  </si>
  <si>
    <t xml:space="preserve">- право отримання грошових коштів/відшкодування за наслідками зміни або розірвання укладених договорів; </t>
  </si>
  <si>
    <t xml:space="preserve">      - інші права, що пов’язані або випливають із прав вимоги.</t>
  </si>
  <si>
    <t>4. Предмет продажу для активу, віднесеного до підгрупи ІІІн групи активів, складають наступні майнові права (окремі або в сукупності):</t>
  </si>
  <si>
    <t xml:space="preserve">- право оскаржувати недійсність прав вимоги, в тому числі право оскаржувати в судовому порядку недійсність прав вимоги; </t>
  </si>
  <si>
    <t xml:space="preserve">- права кредитора за правами вимоги, які виникнуть в майбутньому у разі скасування рішень про їх недійсність або зміну; </t>
  </si>
  <si>
    <t>- право отримання грошових коштів/відшкодування за наслідками недійсності/нікчемності укладених договорів;</t>
  </si>
  <si>
    <t xml:space="preserve">      - інші права, що пов’язані або випливають із прав вимоги. </t>
  </si>
  <si>
    <t>Сума платежів отриманих від боржника за І квартал 2019</t>
  </si>
  <si>
    <t>Сума платежів отриманих від боржника за ІІ квартал 2019</t>
  </si>
  <si>
    <t>Сума платежів отриманих від боржника за ІІІ квартал 2019</t>
  </si>
  <si>
    <t>Сума платежів отриманих від боржника за ІV квартал 2019</t>
  </si>
  <si>
    <t>4.12.</t>
  </si>
  <si>
    <t>4.15.</t>
  </si>
  <si>
    <t>«Недійсність (нікчемність), припинення всіх або будь-якого із прав, що складають Майнові права за цим лотом, або неможливість реалізації покупцем будь-якого із Майнових прав, набутих ним за договором купівлі-продажу Майнових прав за цим лотом, не вплине на дійсність договору купівлі-продажу Майнових прав за цим лотом та Покупець погоджується, що Продавець не несе жодної відповідальності за такі наслідки.
Банк (продавець) та/або Фонд не відповідає за неотримання покупцем грошових коштів або іншого майна, які покупець очікував отримати від Майнових прав, набуваючи у власність Майнові права за цим лотом.
Приймаючи рішення щодо придбання Майнових прав за цим лотом покупець має розуміти (усвідомлювати) характер Майнових прав, що переходять до покупця за цим лотом, та приймати усі ризики, пов’язані із таким переходом, у тому числі ризики того, що покупець у майбутньому не зможе  отримати  жодних коштів або майна за Майновими правами.»</t>
  </si>
  <si>
    <t>Цей документ був підготовлений Фондом гарантування вкладів фізичних осіб (далі – Фонд) виключно для інформаційних цілей і не повинен вважатися як спонукання до будь-яких дій чи бездіяльності.  Інформація, що міститься в цьому документі, була отримана з/або ґрунтується на джерелах, які вважаються надійними, але не є вичерпною та не може сприйматися як повна або актуальна. Рішення покупця щодо будь-яких дій або бездіяльності повинно ґрунтуватися на власних оцінках та дослідженнях майна (активу/активів), котре реалізується. Фонд не несе відповідальності за рішення покупця та його наслідки, що ґрунтується на інформації, викладеній в даному документі.</t>
  </si>
  <si>
    <t>Баланс</t>
  </si>
  <si>
    <t>1</t>
  </si>
  <si>
    <t>АТ"БАНК"ФІНАНСИ ТА КРЕДИТ"</t>
  </si>
  <si>
    <t>баланс</t>
  </si>
  <si>
    <t>02-08-Ип/46</t>
  </si>
  <si>
    <t>30-765/07-А</t>
  </si>
  <si>
    <t>119-пк-2008</t>
  </si>
  <si>
    <t>20.502/195</t>
  </si>
  <si>
    <t>щомісячний платіж 132,35 грн</t>
  </si>
  <si>
    <t>одноразова комісійна винагорода - 1,5% від суми кредиту</t>
  </si>
  <si>
    <t>одноразова комісійна винагорода -2% від суми кредиту</t>
  </si>
  <si>
    <t>щомісячний платіж 262,50 грн</t>
  </si>
  <si>
    <t>202 ФО Іпотека</t>
  </si>
  <si>
    <t>Споживчі цілі</t>
  </si>
  <si>
    <t>Вінницька обл.</t>
  </si>
  <si>
    <t>ні</t>
  </si>
  <si>
    <t>КФО.Автокредит</t>
  </si>
  <si>
    <t>Для придбання автомобіля LEXUS RX 350, 2007 року випуску</t>
  </si>
  <si>
    <t>Київська обл.</t>
  </si>
  <si>
    <t>КФО. "Авто-Преміум"</t>
  </si>
  <si>
    <t>Для придбання автомобіля Renault Megane, 2007 року випуску</t>
  </si>
  <si>
    <t>Дніпропетровська обл.</t>
  </si>
  <si>
    <t>КФО. Споживчі цілі</t>
  </si>
  <si>
    <t>Західне РУ</t>
  </si>
  <si>
    <t>так</t>
  </si>
  <si>
    <t>Сума платежів отриманих від боржника за І квартал 2020</t>
  </si>
  <si>
    <t>Сума платежів отриманих від боржника за ІІ квартал 2020</t>
  </si>
  <si>
    <t>Сума платежів отриманих від боржника за ІІІ квартал 2020</t>
  </si>
  <si>
    <t>Сума платежів отриманих від боржника за ІV квартал 2020</t>
  </si>
  <si>
    <t>Сума платежів отриманих від боржника за І квартал 2021</t>
  </si>
  <si>
    <t>Сума платежів отриманих від боржника за ІІ квартал 2021</t>
  </si>
  <si>
    <t>4.16.</t>
  </si>
  <si>
    <t>4.17.</t>
  </si>
  <si>
    <t>4.13</t>
  </si>
  <si>
    <t>4.14</t>
  </si>
  <si>
    <t xml:space="preserve">11.11.2017
</t>
  </si>
  <si>
    <t>реєстровий №66</t>
  </si>
  <si>
    <t>іпотека</t>
  </si>
  <si>
    <t>Земельна ділянка (житлового призначення)</t>
  </si>
  <si>
    <t>02-08-Ип/46-П</t>
  </si>
  <si>
    <t>фінансова порука</t>
  </si>
  <si>
    <t xml:space="preserve">Порука UAH </t>
  </si>
  <si>
    <t>реєстраційний № 2392</t>
  </si>
  <si>
    <t>авто</t>
  </si>
  <si>
    <t>Легкові авто (I.90201.9500)</t>
  </si>
  <si>
    <t>беззаставний</t>
  </si>
  <si>
    <t>Земельна ділянка площею 0,0951 га, цільове призначення: для будівництва та обслуговування жилого будинку та господарських будівель, що розташована за адресою: Вінницька обл., Вінницький район, смт. Стрижавка, вулиця 9-го Травня</t>
  </si>
  <si>
    <t>Автомобіль марки LEXUS, модель RX 350, тип - легковий універсал, 2007 р/в, колір чорний</t>
  </si>
  <si>
    <t>20.502/195-1</t>
  </si>
  <si>
    <t>н/д</t>
  </si>
  <si>
    <t xml:space="preserve">дані відсутні   </t>
  </si>
  <si>
    <t>дані відсутні</t>
  </si>
  <si>
    <t>згідно умов кредитного договору</t>
  </si>
</sst>
</file>

<file path=xl/styles.xml><?xml version="1.0" encoding="utf-8"?>
<styleSheet xmlns="http://schemas.openxmlformats.org/spreadsheetml/2006/main">
  <numFmts count="16">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49">
    <font>
      <sz val="11"/>
      <color theme="1"/>
      <name val="Calibri"/>
      <family val="2"/>
    </font>
    <font>
      <sz val="11"/>
      <color indexed="8"/>
      <name val="Calibri"/>
      <family val="2"/>
    </font>
    <font>
      <sz val="9"/>
      <name val="Times New Roman"/>
      <family val="1"/>
    </font>
    <font>
      <sz val="10"/>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name val="Calibri"/>
      <family val="2"/>
    </font>
    <font>
      <sz val="10"/>
      <name val="Calibri"/>
      <family val="2"/>
    </font>
    <font>
      <sz val="8"/>
      <name val="Calibri"/>
      <family val="2"/>
    </font>
    <font>
      <b/>
      <sz val="10"/>
      <color indexed="8"/>
      <name val="Times New Roman"/>
      <family val="1"/>
    </font>
    <font>
      <sz val="10"/>
      <color indexed="8"/>
      <name val="Times New Roman"/>
      <family val="1"/>
    </font>
    <font>
      <sz val="9"/>
      <color indexed="8"/>
      <name val="Times New Roman"/>
      <family val="1"/>
    </font>
    <font>
      <b/>
      <sz val="11"/>
      <name val="Calibri"/>
      <family val="2"/>
    </font>
    <font>
      <sz val="9"/>
      <color indexed="8"/>
      <name val="Calibri"/>
      <family val="2"/>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b/>
      <sz val="10"/>
      <color theme="1"/>
      <name val="Times New Roman"/>
      <family val="1"/>
    </font>
    <font>
      <sz val="10"/>
      <color theme="1"/>
      <name val="Times New Roman"/>
      <family val="1"/>
    </font>
    <font>
      <sz val="9"/>
      <color theme="1"/>
      <name val="Times New Roman"/>
      <family val="1"/>
    </font>
    <font>
      <sz val="9"/>
      <color rgb="FF000000"/>
      <name val="Times New Roman"/>
      <family val="1"/>
    </font>
    <font>
      <sz val="9"/>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FF00"/>
        <bgColor indexed="64"/>
      </patternFill>
    </fill>
    <fill>
      <patternFill patternType="solid">
        <fgColor theme="0" tint="-0.1499900072813034"/>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style="thin"/>
      <right style="thin"/>
      <top/>
      <bottom style="thin"/>
    </border>
    <border>
      <left style="thin"/>
      <right style="thin"/>
      <top style="thin"/>
      <bottom style="thin"/>
    </border>
    <border>
      <left style="medium"/>
      <right/>
      <top style="medium"/>
      <bottom style="medium"/>
    </border>
    <border>
      <left/>
      <right/>
      <top style="medium"/>
      <bottom style="medium"/>
    </border>
    <border>
      <left/>
      <right style="medium"/>
      <top style="medium"/>
      <bottom style="medium"/>
    </border>
    <border>
      <left style="medium"/>
      <right style="medium"/>
      <top style="medium"/>
      <bottom/>
    </border>
    <border>
      <left style="medium"/>
      <right style="medium"/>
      <top/>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9" fontId="0" fillId="0" borderId="0" applyFont="0" applyFill="0" applyBorder="0" applyAlignment="0" applyProtection="0"/>
    <xf numFmtId="0" fontId="30" fillId="27"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2" applyNumberFormat="0" applyFill="0" applyAlignment="0" applyProtection="0"/>
    <xf numFmtId="0" fontId="32" fillId="0" borderId="3" applyNumberFormat="0" applyFill="0" applyAlignment="0" applyProtection="0"/>
    <xf numFmtId="0" fontId="33" fillId="0" borderId="4" applyNumberFormat="0" applyFill="0" applyAlignment="0" applyProtection="0"/>
    <xf numFmtId="0" fontId="33" fillId="0" borderId="0" applyNumberFormat="0" applyFill="0" applyBorder="0" applyAlignment="0" applyProtection="0"/>
    <xf numFmtId="0" fontId="34" fillId="0" borderId="5" applyNumberFormat="0" applyFill="0" applyAlignment="0" applyProtection="0"/>
    <xf numFmtId="0" fontId="35" fillId="28" borderId="6"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30" borderId="1" applyNumberFormat="0" applyAlignment="0" applyProtection="0"/>
    <xf numFmtId="0" fontId="3" fillId="0" borderId="0">
      <alignment/>
      <protection/>
    </xf>
    <xf numFmtId="0" fontId="39" fillId="0" borderId="7" applyNumberFormat="0" applyFill="0" applyAlignment="0" applyProtection="0"/>
    <xf numFmtId="0" fontId="40" fillId="31" borderId="0" applyNumberFormat="0" applyBorder="0" applyAlignment="0" applyProtection="0"/>
    <xf numFmtId="0" fontId="0" fillId="32" borderId="8" applyNumberFormat="0" applyFont="0" applyAlignment="0" applyProtection="0"/>
    <xf numFmtId="0" fontId="41" fillId="30" borderId="9"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77">
    <xf numFmtId="0" fontId="0" fillId="0" borderId="0" xfId="0" applyFont="1" applyAlignment="1">
      <alignment/>
    </xf>
    <xf numFmtId="0" fontId="20" fillId="0" borderId="0" xfId="0" applyNumberFormat="1" applyFont="1" applyFill="1" applyAlignment="1">
      <alignment horizontal="center" vertical="center" wrapText="1"/>
    </xf>
    <xf numFmtId="0" fontId="21" fillId="2" borderId="10" xfId="0" applyNumberFormat="1" applyFont="1" applyFill="1" applyBorder="1" applyAlignment="1">
      <alignment horizontal="center" vertical="center" wrapText="1"/>
    </xf>
    <xf numFmtId="4" fontId="21" fillId="2" borderId="10" xfId="0" applyNumberFormat="1" applyFont="1" applyFill="1" applyBorder="1" applyAlignment="1">
      <alignment horizontal="center" vertical="center" wrapText="1"/>
    </xf>
    <xf numFmtId="1" fontId="21" fillId="2" borderId="10" xfId="0" applyNumberFormat="1" applyFont="1" applyFill="1" applyBorder="1" applyAlignment="1">
      <alignment horizontal="center" vertical="center" wrapText="1"/>
    </xf>
    <xf numFmtId="14" fontId="21" fillId="2" borderId="10" xfId="0" applyNumberFormat="1" applyFont="1" applyFill="1" applyBorder="1" applyAlignment="1">
      <alignment horizontal="center" vertical="center" wrapText="1"/>
    </xf>
    <xf numFmtId="0" fontId="21" fillId="0" borderId="0" xfId="0" applyNumberFormat="1" applyFont="1" applyFill="1" applyAlignment="1">
      <alignment horizontal="center" vertical="center" wrapText="1"/>
    </xf>
    <xf numFmtId="49" fontId="22" fillId="4" borderId="11" xfId="0" applyNumberFormat="1" applyFont="1" applyFill="1" applyBorder="1" applyAlignment="1">
      <alignment horizontal="center" vertical="center" wrapText="1"/>
    </xf>
    <xf numFmtId="49" fontId="22" fillId="0" borderId="11" xfId="0" applyNumberFormat="1" applyFont="1" applyFill="1" applyBorder="1" applyAlignment="1">
      <alignment horizontal="center" vertical="center" wrapText="1"/>
    </xf>
    <xf numFmtId="1" fontId="22" fillId="0" borderId="11" xfId="0" applyNumberFormat="1" applyFont="1" applyFill="1" applyBorder="1" applyAlignment="1">
      <alignment horizontal="center" vertical="center" wrapText="1"/>
    </xf>
    <xf numFmtId="14" fontId="22" fillId="0" borderId="11" xfId="0" applyNumberFormat="1" applyFont="1" applyFill="1" applyBorder="1" applyAlignment="1">
      <alignment horizontal="center" vertical="center" wrapText="1"/>
    </xf>
    <xf numFmtId="49" fontId="20" fillId="0" borderId="0" xfId="0" applyNumberFormat="1" applyFont="1" applyFill="1" applyAlignment="1">
      <alignment horizontal="center" vertical="center" wrapText="1"/>
    </xf>
    <xf numFmtId="0" fontId="44" fillId="0" borderId="0" xfId="0" applyFont="1" applyAlignment="1">
      <alignment horizontal="justify" vertical="center"/>
    </xf>
    <xf numFmtId="0" fontId="45" fillId="0" borderId="0" xfId="0" applyFont="1" applyAlignment="1">
      <alignment horizontal="left" vertical="center" indent="2"/>
    </xf>
    <xf numFmtId="0" fontId="45" fillId="0" borderId="0" xfId="0" applyFont="1" applyAlignment="1">
      <alignment horizontal="justify" vertical="center"/>
    </xf>
    <xf numFmtId="0" fontId="45" fillId="0" borderId="0" xfId="0" applyFont="1" applyAlignment="1">
      <alignment horizontal="justify" vertical="center" wrapText="1"/>
    </xf>
    <xf numFmtId="0" fontId="2" fillId="0" borderId="12" xfId="0" applyFont="1" applyFill="1" applyBorder="1" applyAlignment="1">
      <alignment horizontal="center" vertical="center"/>
    </xf>
    <xf numFmtId="49" fontId="2" fillId="0" borderId="12" xfId="0" applyNumberFormat="1" applyFont="1" applyFill="1" applyBorder="1" applyAlignment="1">
      <alignment horizontal="center" vertical="center"/>
    </xf>
    <xf numFmtId="1" fontId="2" fillId="0" borderId="12" xfId="53" applyNumberFormat="1" applyFont="1" applyFill="1" applyBorder="1" applyAlignment="1">
      <alignment horizontal="center" vertical="center"/>
      <protection/>
    </xf>
    <xf numFmtId="49" fontId="2" fillId="0" borderId="12" xfId="53" applyNumberFormat="1" applyFont="1" applyFill="1" applyBorder="1" applyAlignment="1">
      <alignment horizontal="center" vertical="center" wrapText="1"/>
      <protection/>
    </xf>
    <xf numFmtId="49" fontId="2" fillId="0" borderId="12" xfId="53" applyNumberFormat="1" applyFont="1" applyFill="1" applyBorder="1" applyAlignment="1">
      <alignment horizontal="center" vertical="center"/>
      <protection/>
    </xf>
    <xf numFmtId="49" fontId="2" fillId="0" borderId="12" xfId="53" applyNumberFormat="1" applyFont="1" applyFill="1" applyBorder="1" applyAlignment="1">
      <alignment horizontal="left" vertical="center"/>
      <protection/>
    </xf>
    <xf numFmtId="0" fontId="46" fillId="0" borderId="12" xfId="0" applyFont="1" applyBorder="1" applyAlignment="1">
      <alignment horizontal="center" vertical="center"/>
    </xf>
    <xf numFmtId="0" fontId="46" fillId="0" borderId="12" xfId="0" applyFont="1" applyFill="1" applyBorder="1" applyAlignment="1">
      <alignment horizontal="center" vertical="center"/>
    </xf>
    <xf numFmtId="14" fontId="2" fillId="0" borderId="12" xfId="0" applyNumberFormat="1" applyFont="1" applyFill="1" applyBorder="1" applyAlignment="1">
      <alignment horizontal="center" vertical="center"/>
    </xf>
    <xf numFmtId="0" fontId="2" fillId="0" borderId="12" xfId="0" applyNumberFormat="1" applyFont="1" applyFill="1" applyBorder="1" applyAlignment="1">
      <alignment horizontal="center" vertical="center"/>
    </xf>
    <xf numFmtId="4" fontId="46" fillId="0" borderId="0" xfId="0" applyNumberFormat="1" applyFont="1" applyFill="1" applyAlignment="1">
      <alignment horizontal="center" vertical="center"/>
    </xf>
    <xf numFmtId="4" fontId="46" fillId="0" borderId="0" xfId="0" applyNumberFormat="1" applyFont="1" applyFill="1" applyAlignment="1">
      <alignment horizontal="center" vertical="center" wrapText="1"/>
    </xf>
    <xf numFmtId="4" fontId="46" fillId="0" borderId="0" xfId="0" applyNumberFormat="1" applyFont="1" applyFill="1" applyBorder="1" applyAlignment="1">
      <alignment horizontal="center" vertical="center"/>
    </xf>
    <xf numFmtId="0" fontId="46" fillId="0" borderId="0" xfId="0" applyFont="1" applyFill="1" applyBorder="1" applyAlignment="1">
      <alignment horizontal="center" vertical="center"/>
    </xf>
    <xf numFmtId="0" fontId="46" fillId="0" borderId="0" xfId="0" applyFont="1" applyFill="1" applyAlignment="1">
      <alignment horizontal="center" vertical="center" wrapText="1"/>
    </xf>
    <xf numFmtId="4" fontId="46" fillId="0" borderId="0" xfId="0" applyNumberFormat="1" applyFont="1" applyAlignment="1">
      <alignment horizontal="center" vertical="center"/>
    </xf>
    <xf numFmtId="0" fontId="46" fillId="0" borderId="0" xfId="0" applyFont="1" applyAlignment="1">
      <alignment horizontal="center" vertical="center"/>
    </xf>
    <xf numFmtId="0" fontId="46" fillId="0" borderId="0" xfId="0" applyFont="1" applyAlignment="1">
      <alignment horizontal="center" vertical="center" wrapText="1"/>
    </xf>
    <xf numFmtId="0" fontId="46" fillId="0" borderId="0" xfId="0" applyFont="1" applyFill="1" applyAlignment="1">
      <alignment horizontal="center" vertical="center"/>
    </xf>
    <xf numFmtId="0" fontId="46" fillId="0" borderId="0" xfId="0" applyFont="1" applyFill="1" applyAlignment="1">
      <alignment horizontal="left" vertical="center" wrapText="1"/>
    </xf>
    <xf numFmtId="0" fontId="46" fillId="0" borderId="0" xfId="0" applyFont="1" applyAlignment="1">
      <alignment vertical="center" wrapText="1"/>
    </xf>
    <xf numFmtId="14" fontId="46" fillId="0" borderId="0" xfId="0" applyNumberFormat="1" applyFont="1" applyFill="1" applyAlignment="1">
      <alignment horizontal="center" vertical="center"/>
    </xf>
    <xf numFmtId="14" fontId="2" fillId="0" borderId="0" xfId="0" applyNumberFormat="1" applyFont="1" applyFill="1" applyBorder="1" applyAlignment="1">
      <alignment horizontal="center" vertical="center"/>
    </xf>
    <xf numFmtId="0" fontId="46" fillId="0" borderId="0" xfId="0" applyFont="1" applyFill="1" applyAlignment="1">
      <alignment horizontal="left" vertical="center"/>
    </xf>
    <xf numFmtId="49" fontId="2" fillId="0" borderId="0" xfId="0" applyNumberFormat="1" applyFont="1" applyFill="1" applyAlignment="1">
      <alignment horizontal="center" vertical="center" wrapText="1"/>
    </xf>
    <xf numFmtId="0" fontId="46" fillId="0" borderId="0" xfId="0" applyFont="1" applyAlignment="1">
      <alignment vertical="center"/>
    </xf>
    <xf numFmtId="0" fontId="46" fillId="0" borderId="0" xfId="0" applyFont="1" applyBorder="1" applyAlignment="1">
      <alignment horizontal="left" vertical="center"/>
    </xf>
    <xf numFmtId="0" fontId="46" fillId="0" borderId="0" xfId="0" applyFont="1" applyAlignment="1">
      <alignment/>
    </xf>
    <xf numFmtId="4" fontId="46" fillId="0" borderId="0" xfId="0" applyNumberFormat="1" applyFont="1" applyBorder="1" applyAlignment="1">
      <alignment horizontal="center" vertical="center"/>
    </xf>
    <xf numFmtId="4" fontId="47" fillId="0" borderId="0" xfId="0" applyNumberFormat="1" applyFont="1" applyBorder="1" applyAlignment="1">
      <alignment horizontal="center" vertical="center"/>
    </xf>
    <xf numFmtId="14" fontId="46" fillId="0" borderId="0" xfId="0" applyNumberFormat="1" applyFont="1" applyBorder="1" applyAlignment="1">
      <alignment horizontal="center" vertical="center"/>
    </xf>
    <xf numFmtId="0" fontId="46" fillId="0" borderId="0" xfId="0" applyFont="1" applyFill="1" applyAlignment="1">
      <alignment/>
    </xf>
    <xf numFmtId="4" fontId="46" fillId="0" borderId="0" xfId="0" applyNumberFormat="1" applyFont="1" applyFill="1" applyAlignment="1">
      <alignment vertical="center"/>
    </xf>
    <xf numFmtId="4" fontId="48" fillId="0" borderId="0" xfId="0" applyNumberFormat="1" applyFont="1" applyFill="1" applyAlignment="1">
      <alignment vertical="center"/>
    </xf>
    <xf numFmtId="2" fontId="46" fillId="0" borderId="0" xfId="0" applyNumberFormat="1" applyFont="1" applyFill="1" applyAlignment="1">
      <alignment vertical="center"/>
    </xf>
    <xf numFmtId="14" fontId="46" fillId="0" borderId="0" xfId="0" applyNumberFormat="1" applyFont="1" applyFill="1" applyAlignment="1">
      <alignment vertical="center"/>
    </xf>
    <xf numFmtId="0" fontId="46" fillId="0" borderId="0" xfId="0" applyFont="1" applyFill="1" applyAlignment="1">
      <alignment vertical="center"/>
    </xf>
    <xf numFmtId="0" fontId="20" fillId="6" borderId="13" xfId="0" applyNumberFormat="1" applyFont="1" applyFill="1" applyBorder="1" applyAlignment="1">
      <alignment horizontal="center" vertical="center" wrapText="1"/>
    </xf>
    <xf numFmtId="0" fontId="20" fillId="6" borderId="14" xfId="0" applyNumberFormat="1" applyFont="1" applyFill="1" applyBorder="1" applyAlignment="1">
      <alignment horizontal="center" vertical="center" wrapText="1"/>
    </xf>
    <xf numFmtId="0" fontId="20" fillId="6" borderId="15" xfId="0" applyNumberFormat="1" applyFont="1" applyFill="1" applyBorder="1" applyAlignment="1">
      <alignment horizontal="center" vertical="center" wrapText="1"/>
    </xf>
    <xf numFmtId="1" fontId="26" fillId="33" borderId="16" xfId="0" applyNumberFormat="1" applyFont="1" applyFill="1" applyBorder="1" applyAlignment="1">
      <alignment horizontal="center" vertical="center" wrapText="1"/>
    </xf>
    <xf numFmtId="1" fontId="26" fillId="33" borderId="17" xfId="0" applyNumberFormat="1" applyFont="1" applyFill="1" applyBorder="1" applyAlignment="1">
      <alignment horizontal="center" vertical="center" wrapText="1"/>
    </xf>
    <xf numFmtId="0" fontId="20" fillId="10" borderId="13" xfId="0" applyNumberFormat="1" applyFont="1" applyFill="1" applyBorder="1" applyAlignment="1">
      <alignment horizontal="center" vertical="center" wrapText="1"/>
    </xf>
    <xf numFmtId="0" fontId="20" fillId="10" borderId="14" xfId="0" applyNumberFormat="1" applyFont="1" applyFill="1" applyBorder="1" applyAlignment="1">
      <alignment horizontal="center" vertical="center" wrapText="1"/>
    </xf>
    <xf numFmtId="0" fontId="20" fillId="10" borderId="15" xfId="0" applyNumberFormat="1" applyFont="1" applyFill="1" applyBorder="1" applyAlignment="1">
      <alignment horizontal="center" vertical="center" wrapText="1"/>
    </xf>
    <xf numFmtId="0" fontId="20" fillId="4" borderId="13" xfId="0" applyNumberFormat="1" applyFont="1" applyFill="1" applyBorder="1" applyAlignment="1">
      <alignment horizontal="center" vertical="center" wrapText="1"/>
    </xf>
    <xf numFmtId="0" fontId="20" fillId="4" borderId="14" xfId="0" applyNumberFormat="1" applyFont="1" applyFill="1" applyBorder="1" applyAlignment="1">
      <alignment horizontal="center" vertical="center" wrapText="1"/>
    </xf>
    <xf numFmtId="0" fontId="20" fillId="5" borderId="13" xfId="0" applyNumberFormat="1" applyFont="1" applyFill="1" applyBorder="1" applyAlignment="1">
      <alignment horizontal="center" vertical="center" wrapText="1"/>
    </xf>
    <xf numFmtId="0" fontId="20" fillId="5" borderId="14" xfId="0" applyNumberFormat="1" applyFont="1" applyFill="1" applyBorder="1" applyAlignment="1">
      <alignment horizontal="center" vertical="center" wrapText="1"/>
    </xf>
    <xf numFmtId="0" fontId="20" fillId="5" borderId="15" xfId="0" applyNumberFormat="1" applyFont="1" applyFill="1" applyBorder="1" applyAlignment="1">
      <alignment horizontal="center" vertical="center" wrapText="1"/>
    </xf>
    <xf numFmtId="1" fontId="26" fillId="34" borderId="16" xfId="0" applyNumberFormat="1" applyFont="1" applyFill="1" applyBorder="1" applyAlignment="1">
      <alignment horizontal="center" vertical="center" wrapText="1"/>
    </xf>
    <xf numFmtId="1" fontId="26" fillId="34" borderId="17" xfId="0" applyNumberFormat="1" applyFont="1" applyFill="1" applyBorder="1" applyAlignment="1">
      <alignment horizontal="center" vertical="center" wrapText="1"/>
    </xf>
    <xf numFmtId="0" fontId="26" fillId="7" borderId="13" xfId="0" applyNumberFormat="1" applyFont="1" applyFill="1" applyBorder="1" applyAlignment="1">
      <alignment horizontal="center" vertical="center" wrapText="1"/>
    </xf>
    <xf numFmtId="0" fontId="26" fillId="7" borderId="14" xfId="0" applyNumberFormat="1" applyFont="1" applyFill="1" applyBorder="1" applyAlignment="1">
      <alignment horizontal="center" vertical="center" wrapText="1"/>
    </xf>
    <xf numFmtId="0" fontId="26" fillId="7" borderId="15" xfId="0" applyNumberFormat="1" applyFont="1" applyFill="1" applyBorder="1" applyAlignment="1">
      <alignment horizontal="center" vertical="center" wrapText="1"/>
    </xf>
    <xf numFmtId="4" fontId="20" fillId="13" borderId="13" xfId="0" applyNumberFormat="1" applyFont="1" applyFill="1" applyBorder="1" applyAlignment="1">
      <alignment horizontal="center" vertical="center" wrapText="1"/>
    </xf>
    <xf numFmtId="4" fontId="20" fillId="13" borderId="14" xfId="0" applyNumberFormat="1" applyFont="1" applyFill="1" applyBorder="1" applyAlignment="1">
      <alignment horizontal="center" vertical="center" wrapText="1"/>
    </xf>
    <xf numFmtId="4" fontId="20" fillId="13" borderId="15" xfId="0" applyNumberFormat="1" applyFont="1" applyFill="1" applyBorder="1" applyAlignment="1">
      <alignment horizontal="center" vertical="center" wrapText="1"/>
    </xf>
    <xf numFmtId="0" fontId="20" fillId="16" borderId="13" xfId="0" applyNumberFormat="1" applyFont="1" applyFill="1" applyBorder="1" applyAlignment="1">
      <alignment horizontal="center" vertical="center" wrapText="1"/>
    </xf>
    <xf numFmtId="0" fontId="20" fillId="16" borderId="14" xfId="0" applyNumberFormat="1" applyFont="1" applyFill="1" applyBorder="1" applyAlignment="1">
      <alignment horizontal="center" vertical="center" wrapText="1"/>
    </xf>
    <xf numFmtId="0" fontId="20" fillId="16" borderId="15" xfId="0" applyNumberFormat="1" applyFont="1" applyFill="1" applyBorder="1" applyAlignment="1">
      <alignment horizontal="center" vertical="center" wrapText="1"/>
    </xf>
  </cellXfs>
  <cellStyles count="48">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Акцентування1" xfId="33"/>
    <cellStyle name="Акцентування2" xfId="34"/>
    <cellStyle name="Акцентування3" xfId="35"/>
    <cellStyle name="Акцентування4" xfId="36"/>
    <cellStyle name="Акцентування5" xfId="37"/>
    <cellStyle name="Акцентування6" xfId="38"/>
    <cellStyle name="Ввід" xfId="39"/>
    <cellStyle name="Percent" xfId="40"/>
    <cellStyle name="Гарний" xfId="41"/>
    <cellStyle name="Currency" xfId="42"/>
    <cellStyle name="Currency [0]" xfId="43"/>
    <cellStyle name="Заголовок 1" xfId="44"/>
    <cellStyle name="Заголовок 2" xfId="45"/>
    <cellStyle name="Заголовок 3" xfId="46"/>
    <cellStyle name="Заголовок 4" xfId="47"/>
    <cellStyle name="Зв'язана клітинка" xfId="48"/>
    <cellStyle name="Контрольна клітинка" xfId="49"/>
    <cellStyle name="Назва" xfId="50"/>
    <cellStyle name="Нейтральний" xfId="51"/>
    <cellStyle name="Обчислення" xfId="52"/>
    <cellStyle name="Обычный 3" xfId="53"/>
    <cellStyle name="Підсумок" xfId="54"/>
    <cellStyle name="Поганий" xfId="55"/>
    <cellStyle name="Примітка" xfId="56"/>
    <cellStyle name="Результат" xfId="57"/>
    <cellStyle name="Текст попередження" xfId="58"/>
    <cellStyle name="Текст пояснення" xfId="59"/>
    <cellStyle name="Comma" xfId="60"/>
    <cellStyle name="Comma [0]"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Q8"/>
  <sheetViews>
    <sheetView tabSelected="1" zoomScalePageLayoutView="0" workbookViewId="0" topLeftCell="A1">
      <selection activeCell="A1" sqref="A1:A2"/>
    </sheetView>
  </sheetViews>
  <sheetFormatPr defaultColWidth="9.140625" defaultRowHeight="15"/>
  <cols>
    <col min="2" max="3" width="9.8515625" style="0" customWidth="1"/>
    <col min="4" max="4" width="8.140625" style="0" customWidth="1"/>
    <col min="7" max="7" width="10.00390625" style="0" customWidth="1"/>
    <col min="19" max="19" width="13.8515625" style="0" customWidth="1"/>
    <col min="23" max="23" width="9.421875" style="0" customWidth="1"/>
    <col min="24" max="24" width="11.140625" style="0" bestFit="1" customWidth="1"/>
    <col min="25" max="25" width="17.28125" style="0" bestFit="1" customWidth="1"/>
    <col min="26" max="26" width="16.7109375" style="0" bestFit="1" customWidth="1"/>
    <col min="27" max="27" width="16.57421875" style="0" bestFit="1" customWidth="1"/>
    <col min="28" max="28" width="13.7109375" style="0" bestFit="1" customWidth="1"/>
    <col min="29" max="29" width="13.8515625" style="0" bestFit="1" customWidth="1"/>
    <col min="30" max="34" width="12.7109375" style="0" bestFit="1" customWidth="1"/>
    <col min="35" max="43" width="12.7109375" style="0" customWidth="1"/>
    <col min="44" max="45" width="10.28125" style="0" customWidth="1"/>
    <col min="46" max="46" width="8.421875" style="0" bestFit="1" customWidth="1"/>
    <col min="47" max="47" width="31.28125" style="0" bestFit="1" customWidth="1"/>
    <col min="48" max="48" width="14.00390625" style="0" bestFit="1" customWidth="1"/>
    <col min="49" max="50" width="21.28125" style="0" bestFit="1" customWidth="1"/>
    <col min="51" max="51" width="8.7109375" style="0" bestFit="1" customWidth="1"/>
    <col min="52" max="52" width="8.421875" style="0" bestFit="1" customWidth="1"/>
    <col min="53" max="53" width="11.28125" style="0" customWidth="1"/>
    <col min="54" max="54" width="7.28125" style="0" bestFit="1" customWidth="1"/>
    <col min="55" max="55" width="18.8515625" style="0" customWidth="1"/>
    <col min="56" max="56" width="12.8515625" style="0" bestFit="1" customWidth="1"/>
    <col min="57" max="57" width="7.57421875" style="0" bestFit="1" customWidth="1"/>
    <col min="58" max="58" width="13.421875" style="0" bestFit="1" customWidth="1"/>
    <col min="59" max="59" width="13.140625" style="0" bestFit="1" customWidth="1"/>
    <col min="60" max="60" width="8.7109375" style="0" bestFit="1" customWidth="1"/>
    <col min="61" max="61" width="11.7109375" style="0" bestFit="1" customWidth="1"/>
    <col min="62" max="62" width="15.8515625" style="0" bestFit="1" customWidth="1"/>
    <col min="63" max="63" width="8.28125" style="0" bestFit="1" customWidth="1"/>
    <col min="64" max="64" width="10.28125" style="0" bestFit="1" customWidth="1"/>
    <col min="65" max="65" width="11.8515625" style="0" bestFit="1" customWidth="1"/>
    <col min="66" max="66" width="8.7109375" style="0" bestFit="1" customWidth="1"/>
    <col min="68" max="68" width="13.28125" style="0" bestFit="1" customWidth="1"/>
  </cols>
  <sheetData>
    <row r="1" spans="1:69" s="1" customFormat="1" ht="17.25" customHeight="1" thickBot="1">
      <c r="A1" s="66" t="s">
        <v>92</v>
      </c>
      <c r="B1" s="66" t="s">
        <v>93</v>
      </c>
      <c r="C1" s="66" t="s">
        <v>124</v>
      </c>
      <c r="D1" s="56" t="s">
        <v>125</v>
      </c>
      <c r="E1" s="68" t="s">
        <v>0</v>
      </c>
      <c r="F1" s="69"/>
      <c r="G1" s="69"/>
      <c r="H1" s="69"/>
      <c r="I1" s="69"/>
      <c r="J1" s="69"/>
      <c r="K1" s="69"/>
      <c r="L1" s="69"/>
      <c r="M1" s="69"/>
      <c r="N1" s="69"/>
      <c r="O1" s="69"/>
      <c r="P1" s="69"/>
      <c r="Q1" s="69"/>
      <c r="R1" s="70"/>
      <c r="S1" s="71" t="s">
        <v>1</v>
      </c>
      <c r="T1" s="72"/>
      <c r="U1" s="72"/>
      <c r="V1" s="72"/>
      <c r="W1" s="72"/>
      <c r="X1" s="73"/>
      <c r="Y1" s="74" t="s">
        <v>2</v>
      </c>
      <c r="Z1" s="75"/>
      <c r="AA1" s="75"/>
      <c r="AB1" s="75"/>
      <c r="AC1" s="76"/>
      <c r="AD1" s="53" t="s">
        <v>3</v>
      </c>
      <c r="AE1" s="54"/>
      <c r="AF1" s="54"/>
      <c r="AG1" s="54"/>
      <c r="AH1" s="54"/>
      <c r="AI1" s="54"/>
      <c r="AJ1" s="54"/>
      <c r="AK1" s="54"/>
      <c r="AL1" s="54"/>
      <c r="AM1" s="54"/>
      <c r="AN1" s="54"/>
      <c r="AO1" s="54"/>
      <c r="AP1" s="54"/>
      <c r="AQ1" s="54"/>
      <c r="AR1" s="54"/>
      <c r="AS1" s="54"/>
      <c r="AT1" s="55"/>
      <c r="AU1" s="58" t="s">
        <v>117</v>
      </c>
      <c r="AV1" s="59"/>
      <c r="AW1" s="59"/>
      <c r="AX1" s="60"/>
      <c r="AY1" s="61" t="s">
        <v>118</v>
      </c>
      <c r="AZ1" s="62"/>
      <c r="BA1" s="62"/>
      <c r="BB1" s="62"/>
      <c r="BC1" s="62"/>
      <c r="BD1" s="62"/>
      <c r="BE1" s="62"/>
      <c r="BF1" s="62"/>
      <c r="BG1" s="62"/>
      <c r="BH1" s="62"/>
      <c r="BI1" s="62"/>
      <c r="BJ1" s="63" t="s">
        <v>119</v>
      </c>
      <c r="BK1" s="64"/>
      <c r="BL1" s="64"/>
      <c r="BM1" s="64"/>
      <c r="BN1" s="64"/>
      <c r="BO1" s="64"/>
      <c r="BP1" s="64"/>
      <c r="BQ1" s="65"/>
    </row>
    <row r="2" spans="1:69" s="6" customFormat="1" ht="67.5" customHeight="1" thickBot="1">
      <c r="A2" s="67"/>
      <c r="B2" s="67"/>
      <c r="C2" s="67"/>
      <c r="D2" s="57"/>
      <c r="E2" s="2" t="s">
        <v>4</v>
      </c>
      <c r="F2" s="2" t="s">
        <v>5</v>
      </c>
      <c r="G2" s="2" t="s">
        <v>6</v>
      </c>
      <c r="H2" s="2" t="s">
        <v>7</v>
      </c>
      <c r="I2" s="2" t="s">
        <v>8</v>
      </c>
      <c r="J2" s="2" t="s">
        <v>9</v>
      </c>
      <c r="K2" s="3" t="s">
        <v>10</v>
      </c>
      <c r="L2" s="2" t="s">
        <v>11</v>
      </c>
      <c r="M2" s="2" t="s">
        <v>12</v>
      </c>
      <c r="N2" s="2" t="s">
        <v>13</v>
      </c>
      <c r="O2" s="2" t="s">
        <v>14</v>
      </c>
      <c r="P2" s="2" t="s">
        <v>15</v>
      </c>
      <c r="Q2" s="2" t="s">
        <v>95</v>
      </c>
      <c r="R2" s="2" t="s">
        <v>16</v>
      </c>
      <c r="S2" s="3" t="s">
        <v>94</v>
      </c>
      <c r="T2" s="3" t="s">
        <v>17</v>
      </c>
      <c r="U2" s="3" t="s">
        <v>18</v>
      </c>
      <c r="V2" s="3" t="s">
        <v>19</v>
      </c>
      <c r="W2" s="3" t="s">
        <v>20</v>
      </c>
      <c r="X2" s="3" t="s">
        <v>21</v>
      </c>
      <c r="Y2" s="2" t="s">
        <v>22</v>
      </c>
      <c r="Z2" s="2" t="s">
        <v>23</v>
      </c>
      <c r="AA2" s="2" t="s">
        <v>24</v>
      </c>
      <c r="AB2" s="2" t="s">
        <v>25</v>
      </c>
      <c r="AC2" s="2" t="s">
        <v>26</v>
      </c>
      <c r="AD2" s="2" t="s">
        <v>120</v>
      </c>
      <c r="AE2" s="2" t="s">
        <v>121</v>
      </c>
      <c r="AF2" s="2" t="s">
        <v>122</v>
      </c>
      <c r="AG2" s="2" t="s">
        <v>123</v>
      </c>
      <c r="AH2" s="2" t="s">
        <v>147</v>
      </c>
      <c r="AI2" s="2" t="s">
        <v>148</v>
      </c>
      <c r="AJ2" s="2" t="s">
        <v>149</v>
      </c>
      <c r="AK2" s="2" t="s">
        <v>150</v>
      </c>
      <c r="AL2" s="2" t="s">
        <v>180</v>
      </c>
      <c r="AM2" s="2" t="s">
        <v>181</v>
      </c>
      <c r="AN2" s="2" t="s">
        <v>182</v>
      </c>
      <c r="AO2" s="2" t="s">
        <v>183</v>
      </c>
      <c r="AP2" s="2" t="s">
        <v>184</v>
      </c>
      <c r="AQ2" s="2" t="s">
        <v>185</v>
      </c>
      <c r="AR2" s="2" t="s">
        <v>27</v>
      </c>
      <c r="AS2" s="2" t="s">
        <v>28</v>
      </c>
      <c r="AT2" s="4" t="s">
        <v>29</v>
      </c>
      <c r="AU2" s="4" t="s">
        <v>30</v>
      </c>
      <c r="AV2" s="5" t="s">
        <v>31</v>
      </c>
      <c r="AW2" s="2" t="s">
        <v>32</v>
      </c>
      <c r="AX2" s="2" t="s">
        <v>33</v>
      </c>
      <c r="AY2" s="2" t="s">
        <v>34</v>
      </c>
      <c r="AZ2" s="2" t="s">
        <v>35</v>
      </c>
      <c r="BA2" s="2" t="s">
        <v>104</v>
      </c>
      <c r="BB2" s="2" t="s">
        <v>36</v>
      </c>
      <c r="BC2" s="2" t="s">
        <v>116</v>
      </c>
      <c r="BD2" s="2" t="s">
        <v>37</v>
      </c>
      <c r="BE2" s="2" t="s">
        <v>38</v>
      </c>
      <c r="BF2" s="2" t="s">
        <v>39</v>
      </c>
      <c r="BG2" s="2" t="s">
        <v>40</v>
      </c>
      <c r="BH2" s="2" t="s">
        <v>41</v>
      </c>
      <c r="BI2" s="2" t="s">
        <v>42</v>
      </c>
      <c r="BJ2" s="2" t="s">
        <v>43</v>
      </c>
      <c r="BK2" s="2" t="s">
        <v>44</v>
      </c>
      <c r="BL2" s="2" t="s">
        <v>45</v>
      </c>
      <c r="BM2" s="2" t="s">
        <v>46</v>
      </c>
      <c r="BN2" s="2" t="s">
        <v>47</v>
      </c>
      <c r="BO2" s="2" t="s">
        <v>48</v>
      </c>
      <c r="BP2" s="2" t="s">
        <v>49</v>
      </c>
      <c r="BQ2" s="2" t="s">
        <v>50</v>
      </c>
    </row>
    <row r="3" spans="1:69" s="11" customFormat="1" ht="11.25" customHeight="1">
      <c r="A3" s="7" t="s">
        <v>51</v>
      </c>
      <c r="B3" s="7" t="s">
        <v>51</v>
      </c>
      <c r="C3" s="7" t="s">
        <v>51</v>
      </c>
      <c r="D3" s="7" t="s">
        <v>51</v>
      </c>
      <c r="E3" s="8" t="s">
        <v>52</v>
      </c>
      <c r="F3" s="8" t="s">
        <v>53</v>
      </c>
      <c r="G3" s="8" t="s">
        <v>54</v>
      </c>
      <c r="H3" s="8" t="s">
        <v>55</v>
      </c>
      <c r="I3" s="8" t="s">
        <v>56</v>
      </c>
      <c r="J3" s="8" t="s">
        <v>57</v>
      </c>
      <c r="K3" s="8" t="s">
        <v>58</v>
      </c>
      <c r="L3" s="8" t="s">
        <v>59</v>
      </c>
      <c r="M3" s="8" t="s">
        <v>60</v>
      </c>
      <c r="N3" s="8" t="s">
        <v>61</v>
      </c>
      <c r="O3" s="8" t="s">
        <v>62</v>
      </c>
      <c r="P3" s="8" t="s">
        <v>63</v>
      </c>
      <c r="Q3" s="8" t="s">
        <v>102</v>
      </c>
      <c r="R3" s="8" t="s">
        <v>103</v>
      </c>
      <c r="S3" s="8" t="s">
        <v>64</v>
      </c>
      <c r="T3" s="8" t="s">
        <v>65</v>
      </c>
      <c r="U3" s="8" t="s">
        <v>66</v>
      </c>
      <c r="V3" s="8" t="s">
        <v>67</v>
      </c>
      <c r="W3" s="8" t="s">
        <v>68</v>
      </c>
      <c r="X3" s="8" t="s">
        <v>69</v>
      </c>
      <c r="Y3" s="8" t="s">
        <v>70</v>
      </c>
      <c r="Z3" s="8" t="s">
        <v>71</v>
      </c>
      <c r="AA3" s="8" t="s">
        <v>72</v>
      </c>
      <c r="AB3" s="8" t="s">
        <v>73</v>
      </c>
      <c r="AC3" s="8" t="s">
        <v>74</v>
      </c>
      <c r="AD3" s="8" t="s">
        <v>75</v>
      </c>
      <c r="AE3" s="8" t="s">
        <v>76</v>
      </c>
      <c r="AF3" s="8" t="s">
        <v>96</v>
      </c>
      <c r="AG3" s="8" t="s">
        <v>77</v>
      </c>
      <c r="AH3" s="8" t="s">
        <v>78</v>
      </c>
      <c r="AI3" s="8" t="s">
        <v>79</v>
      </c>
      <c r="AJ3" s="8" t="s">
        <v>97</v>
      </c>
      <c r="AK3" s="8" t="s">
        <v>98</v>
      </c>
      <c r="AL3" s="8" t="s">
        <v>99</v>
      </c>
      <c r="AM3" s="8" t="s">
        <v>100</v>
      </c>
      <c r="AN3" s="8" t="s">
        <v>101</v>
      </c>
      <c r="AO3" s="8" t="s">
        <v>151</v>
      </c>
      <c r="AP3" s="8" t="s">
        <v>188</v>
      </c>
      <c r="AQ3" s="8" t="s">
        <v>189</v>
      </c>
      <c r="AR3" s="8" t="s">
        <v>152</v>
      </c>
      <c r="AS3" s="8" t="s">
        <v>186</v>
      </c>
      <c r="AT3" s="8" t="s">
        <v>187</v>
      </c>
      <c r="AU3" s="9" t="s">
        <v>80</v>
      </c>
      <c r="AV3" s="10" t="s">
        <v>81</v>
      </c>
      <c r="AW3" s="8" t="s">
        <v>82</v>
      </c>
      <c r="AX3" s="8" t="s">
        <v>83</v>
      </c>
      <c r="AY3" s="8" t="s">
        <v>105</v>
      </c>
      <c r="AZ3" s="8" t="s">
        <v>106</v>
      </c>
      <c r="BA3" s="8" t="s">
        <v>107</v>
      </c>
      <c r="BB3" s="8" t="s">
        <v>108</v>
      </c>
      <c r="BC3" s="8" t="s">
        <v>109</v>
      </c>
      <c r="BD3" s="8" t="s">
        <v>110</v>
      </c>
      <c r="BE3" s="8" t="s">
        <v>111</v>
      </c>
      <c r="BF3" s="8" t="s">
        <v>112</v>
      </c>
      <c r="BG3" s="8" t="s">
        <v>113</v>
      </c>
      <c r="BH3" s="8" t="s">
        <v>114</v>
      </c>
      <c r="BI3" s="8" t="s">
        <v>115</v>
      </c>
      <c r="BJ3" s="8" t="s">
        <v>84</v>
      </c>
      <c r="BK3" s="8" t="s">
        <v>85</v>
      </c>
      <c r="BL3" s="8" t="s">
        <v>86</v>
      </c>
      <c r="BM3" s="8" t="s">
        <v>87</v>
      </c>
      <c r="BN3" s="8" t="s">
        <v>88</v>
      </c>
      <c r="BO3" s="8" t="s">
        <v>89</v>
      </c>
      <c r="BP3" s="8" t="s">
        <v>90</v>
      </c>
      <c r="BQ3" s="8" t="s">
        <v>91</v>
      </c>
    </row>
    <row r="4" spans="1:69" ht="48">
      <c r="A4" s="16">
        <v>3425810</v>
      </c>
      <c r="B4" s="17" t="s">
        <v>155</v>
      </c>
      <c r="C4" s="16">
        <v>202</v>
      </c>
      <c r="D4" s="18" t="s">
        <v>156</v>
      </c>
      <c r="E4" s="19" t="s">
        <v>157</v>
      </c>
      <c r="F4" s="20">
        <v>300131</v>
      </c>
      <c r="G4" s="16" t="s">
        <v>159</v>
      </c>
      <c r="H4" s="24">
        <v>39463</v>
      </c>
      <c r="I4" s="24">
        <v>44939</v>
      </c>
      <c r="J4" s="16">
        <v>980</v>
      </c>
      <c r="K4" s="26">
        <v>69656</v>
      </c>
      <c r="L4" s="26">
        <v>12.1</v>
      </c>
      <c r="M4" s="27" t="s">
        <v>163</v>
      </c>
      <c r="N4" s="30" t="s">
        <v>167</v>
      </c>
      <c r="O4" s="32" t="s">
        <v>168</v>
      </c>
      <c r="P4" s="30" t="s">
        <v>169</v>
      </c>
      <c r="Q4" s="34" t="s">
        <v>170</v>
      </c>
      <c r="R4" s="34" t="s">
        <v>170</v>
      </c>
      <c r="S4" s="26">
        <f>T4+U4+V4</f>
        <v>5041.84</v>
      </c>
      <c r="T4" s="26">
        <v>0</v>
      </c>
      <c r="U4" s="26">
        <v>5041.84</v>
      </c>
      <c r="V4" s="26">
        <v>0</v>
      </c>
      <c r="W4" s="27" t="s">
        <v>207</v>
      </c>
      <c r="X4" s="26">
        <v>5041.84</v>
      </c>
      <c r="Y4" s="34" t="s">
        <v>179</v>
      </c>
      <c r="Z4" s="34" t="s">
        <v>179</v>
      </c>
      <c r="AA4" s="34" t="s">
        <v>179</v>
      </c>
      <c r="AD4" s="49">
        <v>0</v>
      </c>
      <c r="AE4" s="49">
        <v>43076.57</v>
      </c>
      <c r="AF4" s="49">
        <v>0</v>
      </c>
      <c r="AG4" s="49">
        <v>0</v>
      </c>
      <c r="AH4" s="34">
        <v>0</v>
      </c>
      <c r="AI4" s="34">
        <v>0</v>
      </c>
      <c r="AJ4" s="34">
        <v>0</v>
      </c>
      <c r="AK4" s="34">
        <v>0</v>
      </c>
      <c r="AL4" s="50">
        <v>0</v>
      </c>
      <c r="AM4" s="50">
        <v>0</v>
      </c>
      <c r="AN4" s="50">
        <v>0</v>
      </c>
      <c r="AO4" s="50">
        <v>0</v>
      </c>
      <c r="AP4" s="50">
        <v>0</v>
      </c>
      <c r="AQ4" s="50">
        <v>0</v>
      </c>
      <c r="AR4" s="51">
        <v>43195</v>
      </c>
      <c r="AS4" s="49">
        <v>43076.57</v>
      </c>
      <c r="AT4" s="52">
        <v>1151</v>
      </c>
      <c r="AU4" s="34">
        <v>3</v>
      </c>
      <c r="AV4" s="37">
        <v>46035</v>
      </c>
      <c r="AW4" s="34" t="s">
        <v>170</v>
      </c>
      <c r="AX4" s="34" t="s">
        <v>170</v>
      </c>
      <c r="AY4" s="34" t="s">
        <v>179</v>
      </c>
      <c r="AZ4" s="30" t="s">
        <v>191</v>
      </c>
      <c r="BA4" s="34" t="s">
        <v>192</v>
      </c>
      <c r="BB4" s="39" t="s">
        <v>193</v>
      </c>
      <c r="BC4" s="39" t="s">
        <v>201</v>
      </c>
      <c r="BD4" s="26">
        <v>99509</v>
      </c>
      <c r="BE4" s="26">
        <v>122745.79</v>
      </c>
      <c r="BF4" s="34" t="s">
        <v>204</v>
      </c>
      <c r="BG4" s="34" t="s">
        <v>204</v>
      </c>
      <c r="BH4" s="34" t="s">
        <v>170</v>
      </c>
      <c r="BI4" s="34" t="s">
        <v>170</v>
      </c>
      <c r="BJ4" s="34"/>
      <c r="BK4" s="30" t="s">
        <v>205</v>
      </c>
      <c r="BL4" s="34"/>
      <c r="BM4" s="34"/>
      <c r="BN4" s="34" t="s">
        <v>179</v>
      </c>
      <c r="BO4" s="34" t="s">
        <v>170</v>
      </c>
      <c r="BP4" s="34" t="s">
        <v>170</v>
      </c>
      <c r="BQ4" s="34"/>
    </row>
    <row r="5" spans="1:69" ht="24">
      <c r="A5" s="16"/>
      <c r="B5" s="17"/>
      <c r="C5" s="16"/>
      <c r="D5" s="18"/>
      <c r="E5" s="21"/>
      <c r="F5" s="20"/>
      <c r="G5" s="16" t="s">
        <v>159</v>
      </c>
      <c r="H5" s="24">
        <v>39463</v>
      </c>
      <c r="I5" s="24">
        <v>44939</v>
      </c>
      <c r="J5" s="16">
        <v>980</v>
      </c>
      <c r="K5" s="26"/>
      <c r="L5" s="26"/>
      <c r="M5" s="26"/>
      <c r="N5" s="34"/>
      <c r="O5" s="34"/>
      <c r="P5" s="34"/>
      <c r="Q5" s="34"/>
      <c r="R5" s="34"/>
      <c r="S5" s="26"/>
      <c r="T5" s="26"/>
      <c r="U5" s="26"/>
      <c r="V5" s="26"/>
      <c r="W5" s="27"/>
      <c r="X5" s="26"/>
      <c r="Y5" s="34"/>
      <c r="Z5" s="34"/>
      <c r="AA5" s="34"/>
      <c r="AD5" s="49"/>
      <c r="AE5" s="49"/>
      <c r="AF5" s="49"/>
      <c r="AG5" s="49"/>
      <c r="AH5" s="34"/>
      <c r="AI5" s="34"/>
      <c r="AJ5" s="34"/>
      <c r="AK5" s="34"/>
      <c r="AL5" s="34"/>
      <c r="AM5" s="34"/>
      <c r="AN5" s="34"/>
      <c r="AO5" s="34"/>
      <c r="AP5" s="34"/>
      <c r="AQ5" s="34"/>
      <c r="AR5" s="34"/>
      <c r="AS5" s="34"/>
      <c r="AT5" s="34"/>
      <c r="AU5" s="34"/>
      <c r="AV5" s="34"/>
      <c r="AW5" s="34"/>
      <c r="AX5" s="34"/>
      <c r="AY5" s="34"/>
      <c r="AZ5" s="34" t="s">
        <v>194</v>
      </c>
      <c r="BA5" s="40" t="s">
        <v>195</v>
      </c>
      <c r="BB5" s="39" t="s">
        <v>196</v>
      </c>
      <c r="BC5" s="34"/>
      <c r="BD5" s="26">
        <v>69656</v>
      </c>
      <c r="BE5" s="26">
        <v>69656</v>
      </c>
      <c r="BF5" s="34" t="s">
        <v>204</v>
      </c>
      <c r="BG5" s="34" t="s">
        <v>204</v>
      </c>
      <c r="BH5" s="34"/>
      <c r="BI5" s="34"/>
      <c r="BJ5" s="34"/>
      <c r="BK5" s="30" t="s">
        <v>205</v>
      </c>
      <c r="BL5" s="34"/>
      <c r="BM5" s="34"/>
      <c r="BN5" s="34" t="s">
        <v>179</v>
      </c>
      <c r="BO5" s="34" t="s">
        <v>170</v>
      </c>
      <c r="BP5" s="34" t="s">
        <v>170</v>
      </c>
      <c r="BQ5" s="34"/>
    </row>
    <row r="6" spans="1:69" ht="84">
      <c r="A6" s="22">
        <v>3384503</v>
      </c>
      <c r="B6" s="23" t="s">
        <v>158</v>
      </c>
      <c r="C6" s="22">
        <v>201</v>
      </c>
      <c r="D6" s="18" t="s">
        <v>156</v>
      </c>
      <c r="E6" s="19" t="s">
        <v>157</v>
      </c>
      <c r="F6" s="20">
        <v>300131</v>
      </c>
      <c r="G6" s="25" t="s">
        <v>160</v>
      </c>
      <c r="H6" s="24">
        <v>39398</v>
      </c>
      <c r="I6" s="24">
        <v>41954</v>
      </c>
      <c r="J6" s="16">
        <v>980</v>
      </c>
      <c r="K6" s="28">
        <v>303798</v>
      </c>
      <c r="L6" s="29">
        <v>14.4</v>
      </c>
      <c r="M6" s="30" t="s">
        <v>164</v>
      </c>
      <c r="N6" s="30" t="s">
        <v>171</v>
      </c>
      <c r="O6" s="35" t="s">
        <v>172</v>
      </c>
      <c r="P6" s="30" t="s">
        <v>173</v>
      </c>
      <c r="Q6" s="32" t="s">
        <v>170</v>
      </c>
      <c r="R6" s="32" t="s">
        <v>170</v>
      </c>
      <c r="S6" s="26">
        <v>52283.76</v>
      </c>
      <c r="T6" s="48">
        <v>0</v>
      </c>
      <c r="U6" s="48">
        <v>52283.76</v>
      </c>
      <c r="V6" s="48">
        <v>0</v>
      </c>
      <c r="W6" s="27" t="s">
        <v>207</v>
      </c>
      <c r="X6" s="26">
        <v>52283.76</v>
      </c>
      <c r="Y6" s="30" t="s">
        <v>179</v>
      </c>
      <c r="Z6" s="30" t="s">
        <v>179</v>
      </c>
      <c r="AA6" s="30"/>
      <c r="AD6" s="50">
        <v>0</v>
      </c>
      <c r="AE6" s="50">
        <v>0</v>
      </c>
      <c r="AF6" s="50">
        <v>0</v>
      </c>
      <c r="AG6" s="50">
        <v>0</v>
      </c>
      <c r="AH6" s="48">
        <v>5000</v>
      </c>
      <c r="AI6" s="50">
        <v>0</v>
      </c>
      <c r="AJ6" s="50">
        <v>0</v>
      </c>
      <c r="AK6" s="50">
        <v>0</v>
      </c>
      <c r="AL6" s="50">
        <v>0</v>
      </c>
      <c r="AM6" s="50">
        <v>0</v>
      </c>
      <c r="AN6" s="50">
        <v>0</v>
      </c>
      <c r="AO6" s="50">
        <v>0</v>
      </c>
      <c r="AP6" s="50">
        <v>0</v>
      </c>
      <c r="AQ6" s="50">
        <v>0</v>
      </c>
      <c r="AR6" s="51">
        <v>43480</v>
      </c>
      <c r="AS6" s="48">
        <v>5000</v>
      </c>
      <c r="AT6" s="52">
        <f>1513+30</f>
        <v>1543</v>
      </c>
      <c r="AU6" s="34">
        <v>3</v>
      </c>
      <c r="AV6" s="30" t="s">
        <v>190</v>
      </c>
      <c r="AW6" s="34" t="s">
        <v>170</v>
      </c>
      <c r="AX6" s="29" t="s">
        <v>170</v>
      </c>
      <c r="AY6" s="34" t="s">
        <v>179</v>
      </c>
      <c r="AZ6" s="30" t="s">
        <v>197</v>
      </c>
      <c r="BA6" s="30" t="s">
        <v>198</v>
      </c>
      <c r="BB6" s="41" t="s">
        <v>199</v>
      </c>
      <c r="BC6" s="42" t="s">
        <v>202</v>
      </c>
      <c r="BD6" s="44">
        <v>357410</v>
      </c>
      <c r="BE6" s="45">
        <v>515182</v>
      </c>
      <c r="BF6" s="46">
        <v>42389</v>
      </c>
      <c r="BG6" s="34" t="s">
        <v>204</v>
      </c>
      <c r="BH6" s="32" t="s">
        <v>170</v>
      </c>
      <c r="BI6" s="32" t="s">
        <v>170</v>
      </c>
      <c r="BJ6" s="32"/>
      <c r="BK6" s="33" t="s">
        <v>206</v>
      </c>
      <c r="BL6" s="34"/>
      <c r="BM6" s="34"/>
      <c r="BN6" s="32" t="s">
        <v>170</v>
      </c>
      <c r="BO6" s="32" t="s">
        <v>170</v>
      </c>
      <c r="BP6" s="32" t="s">
        <v>170</v>
      </c>
      <c r="BQ6" s="32"/>
    </row>
    <row r="7" spans="1:69" ht="84">
      <c r="A7" s="22">
        <v>3372140</v>
      </c>
      <c r="B7" s="23" t="s">
        <v>158</v>
      </c>
      <c r="C7" s="22">
        <v>205</v>
      </c>
      <c r="D7" s="18" t="s">
        <v>156</v>
      </c>
      <c r="E7" s="19" t="s">
        <v>157</v>
      </c>
      <c r="F7" s="20">
        <v>300131</v>
      </c>
      <c r="G7" s="25" t="s">
        <v>161</v>
      </c>
      <c r="H7" s="24">
        <v>39492</v>
      </c>
      <c r="I7" s="24">
        <v>42049</v>
      </c>
      <c r="J7" s="16">
        <v>980</v>
      </c>
      <c r="K7" s="31">
        <v>129978</v>
      </c>
      <c r="L7" s="32">
        <v>8.5</v>
      </c>
      <c r="M7" s="33" t="s">
        <v>165</v>
      </c>
      <c r="N7" s="30" t="s">
        <v>174</v>
      </c>
      <c r="O7" s="36" t="s">
        <v>175</v>
      </c>
      <c r="P7" s="33" t="s">
        <v>176</v>
      </c>
      <c r="Q7" s="32" t="s">
        <v>170</v>
      </c>
      <c r="R7" s="32" t="s">
        <v>170</v>
      </c>
      <c r="S7" s="26">
        <v>44072.63</v>
      </c>
      <c r="T7" s="48">
        <v>0</v>
      </c>
      <c r="U7" s="48">
        <v>44072.63</v>
      </c>
      <c r="V7" s="48">
        <v>0</v>
      </c>
      <c r="W7" s="27" t="s">
        <v>207</v>
      </c>
      <c r="X7" s="26">
        <v>44072.63</v>
      </c>
      <c r="Y7" s="31" t="s">
        <v>179</v>
      </c>
      <c r="Z7" s="26" t="s">
        <v>170</v>
      </c>
      <c r="AA7" s="31"/>
      <c r="AD7" s="48">
        <v>0</v>
      </c>
      <c r="AE7" s="48">
        <v>0</v>
      </c>
      <c r="AF7" s="48">
        <v>0</v>
      </c>
      <c r="AG7" s="48">
        <v>0</v>
      </c>
      <c r="AH7" s="48">
        <v>0</v>
      </c>
      <c r="AI7" s="48">
        <v>0</v>
      </c>
      <c r="AJ7" s="48">
        <v>1803.51</v>
      </c>
      <c r="AK7" s="48">
        <v>0</v>
      </c>
      <c r="AL7" s="48">
        <v>1482.14</v>
      </c>
      <c r="AM7" s="48">
        <v>0</v>
      </c>
      <c r="AN7" s="48">
        <v>0</v>
      </c>
      <c r="AO7" s="48">
        <v>0</v>
      </c>
      <c r="AP7" s="48">
        <v>0</v>
      </c>
      <c r="AQ7" s="48"/>
      <c r="AR7" s="51">
        <v>43888</v>
      </c>
      <c r="AS7" s="48">
        <v>1482.14</v>
      </c>
      <c r="AT7" s="52">
        <f>3856+30</f>
        <v>3886</v>
      </c>
      <c r="AU7" s="32">
        <v>3</v>
      </c>
      <c r="AV7" s="38">
        <v>43145</v>
      </c>
      <c r="AW7" s="34" t="s">
        <v>170</v>
      </c>
      <c r="AX7" s="29" t="s">
        <v>170</v>
      </c>
      <c r="AY7" s="32" t="s">
        <v>170</v>
      </c>
      <c r="AZ7" s="43"/>
      <c r="BA7" s="33" t="s">
        <v>200</v>
      </c>
      <c r="BB7" s="43"/>
      <c r="BC7" s="43"/>
      <c r="BD7" s="43"/>
      <c r="BE7" s="43"/>
      <c r="BF7" s="43"/>
      <c r="BG7" s="43"/>
      <c r="BH7" s="47"/>
      <c r="BI7" s="43"/>
      <c r="BJ7" s="43"/>
      <c r="BK7" s="33" t="s">
        <v>206</v>
      </c>
      <c r="BL7" s="34"/>
      <c r="BM7" s="34"/>
      <c r="BN7" s="32" t="s">
        <v>170</v>
      </c>
      <c r="BO7" s="32" t="s">
        <v>170</v>
      </c>
      <c r="BP7" s="32" t="s">
        <v>170</v>
      </c>
      <c r="BQ7" s="43"/>
    </row>
    <row r="8" spans="1:69" ht="48">
      <c r="A8" s="22">
        <v>3413653</v>
      </c>
      <c r="B8" s="23" t="s">
        <v>158</v>
      </c>
      <c r="C8" s="22">
        <v>205</v>
      </c>
      <c r="D8" s="18" t="s">
        <v>156</v>
      </c>
      <c r="E8" s="19" t="s">
        <v>157</v>
      </c>
      <c r="F8" s="20">
        <v>300131</v>
      </c>
      <c r="G8" s="25" t="s">
        <v>162</v>
      </c>
      <c r="H8" s="24">
        <v>39433</v>
      </c>
      <c r="I8" s="24">
        <v>40529</v>
      </c>
      <c r="J8" s="16">
        <v>980</v>
      </c>
      <c r="K8" s="31">
        <v>15000</v>
      </c>
      <c r="L8" s="32">
        <v>0.0001</v>
      </c>
      <c r="M8" s="33" t="s">
        <v>166</v>
      </c>
      <c r="N8" s="33" t="s">
        <v>177</v>
      </c>
      <c r="O8" s="32" t="s">
        <v>168</v>
      </c>
      <c r="P8" s="32" t="s">
        <v>178</v>
      </c>
      <c r="Q8" s="32" t="s">
        <v>170</v>
      </c>
      <c r="R8" s="32" t="s">
        <v>170</v>
      </c>
      <c r="S8" s="26">
        <v>48309</v>
      </c>
      <c r="T8" s="48">
        <v>0</v>
      </c>
      <c r="U8" s="26">
        <v>48309</v>
      </c>
      <c r="V8" s="48">
        <v>0</v>
      </c>
      <c r="W8" s="27" t="s">
        <v>207</v>
      </c>
      <c r="X8" s="26">
        <v>48309</v>
      </c>
      <c r="Y8" s="32" t="s">
        <v>179</v>
      </c>
      <c r="Z8" s="32" t="s">
        <v>170</v>
      </c>
      <c r="AA8" s="32" t="s">
        <v>179</v>
      </c>
      <c r="AD8" s="48">
        <v>1531.26</v>
      </c>
      <c r="AE8" s="48">
        <v>1543.27</v>
      </c>
      <c r="AF8" s="48">
        <v>4067.24</v>
      </c>
      <c r="AG8" s="48">
        <v>2872.24</v>
      </c>
      <c r="AH8" s="48">
        <v>2687.68</v>
      </c>
      <c r="AI8" s="48">
        <v>7293.96</v>
      </c>
      <c r="AJ8" s="48">
        <v>5201.67</v>
      </c>
      <c r="AK8" s="48">
        <v>2010.32</v>
      </c>
      <c r="AL8" s="48">
        <v>0</v>
      </c>
      <c r="AM8" s="48">
        <v>0</v>
      </c>
      <c r="AN8" s="48">
        <v>2772.47</v>
      </c>
      <c r="AO8" s="48">
        <v>4517.61</v>
      </c>
      <c r="AP8" s="48">
        <v>4423.59</v>
      </c>
      <c r="AQ8" s="48">
        <v>434.41</v>
      </c>
      <c r="AR8" s="51">
        <v>44299</v>
      </c>
      <c r="AS8" s="48">
        <v>434.41</v>
      </c>
      <c r="AT8" s="52">
        <f>3152+30</f>
        <v>3182</v>
      </c>
      <c r="AU8" s="32">
        <v>3</v>
      </c>
      <c r="AV8" s="38">
        <v>41625</v>
      </c>
      <c r="AW8" s="34" t="s">
        <v>170</v>
      </c>
      <c r="AX8" s="29" t="s">
        <v>170</v>
      </c>
      <c r="AY8" s="32" t="s">
        <v>170</v>
      </c>
      <c r="AZ8" s="32" t="s">
        <v>203</v>
      </c>
      <c r="BA8" s="33" t="s">
        <v>195</v>
      </c>
      <c r="BB8" s="39" t="s">
        <v>196</v>
      </c>
      <c r="BC8" s="43"/>
      <c r="BD8" s="44">
        <v>15000</v>
      </c>
      <c r="BE8" s="44">
        <v>15000</v>
      </c>
      <c r="BF8" s="34" t="s">
        <v>204</v>
      </c>
      <c r="BG8" s="34" t="s">
        <v>204</v>
      </c>
      <c r="BH8" s="47"/>
      <c r="BI8" s="43"/>
      <c r="BJ8" s="43"/>
      <c r="BK8" s="33" t="s">
        <v>206</v>
      </c>
      <c r="BL8" s="34"/>
      <c r="BM8" s="34"/>
      <c r="BN8" s="32" t="s">
        <v>179</v>
      </c>
      <c r="BO8" s="32" t="s">
        <v>170</v>
      </c>
      <c r="BP8" s="32" t="s">
        <v>170</v>
      </c>
      <c r="BQ8" s="43"/>
    </row>
  </sheetData>
  <sheetProtection/>
  <mergeCells count="11">
    <mergeCell ref="C1:C2"/>
    <mergeCell ref="AD1:AT1"/>
    <mergeCell ref="D1:D2"/>
    <mergeCell ref="AU1:AX1"/>
    <mergeCell ref="AY1:BI1"/>
    <mergeCell ref="BJ1:BQ1"/>
    <mergeCell ref="A1:A2"/>
    <mergeCell ref="B1:B2"/>
    <mergeCell ref="E1:R1"/>
    <mergeCell ref="S1:X1"/>
    <mergeCell ref="Y1:AC1"/>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FFFF00"/>
  </sheetPr>
  <dimension ref="A1:BO32"/>
  <sheetViews>
    <sheetView zoomScalePageLayoutView="0" workbookViewId="0" topLeftCell="A13">
      <selection activeCell="A32" sqref="A32"/>
    </sheetView>
  </sheetViews>
  <sheetFormatPr defaultColWidth="9.140625" defaultRowHeight="15"/>
  <cols>
    <col min="1" max="1" width="178.140625" style="0" customWidth="1"/>
  </cols>
  <sheetData>
    <row r="1" ht="15">
      <c r="A1" s="12" t="s">
        <v>126</v>
      </c>
    </row>
    <row r="3" ht="15">
      <c r="A3" s="12" t="s">
        <v>127</v>
      </c>
    </row>
    <row r="4" ht="15">
      <c r="A4" s="13" t="s">
        <v>128</v>
      </c>
    </row>
    <row r="5" ht="15">
      <c r="A5" s="13" t="s">
        <v>129</v>
      </c>
    </row>
    <row r="6" ht="15">
      <c r="A6" s="13" t="s">
        <v>130</v>
      </c>
    </row>
    <row r="7" ht="15">
      <c r="A7" s="13" t="s">
        <v>131</v>
      </c>
    </row>
    <row r="8" ht="15">
      <c r="A8" s="13" t="s">
        <v>132</v>
      </c>
    </row>
    <row r="9" ht="15">
      <c r="A9" s="13" t="s">
        <v>133</v>
      </c>
    </row>
    <row r="10" ht="15">
      <c r="A10" s="13" t="s">
        <v>134</v>
      </c>
    </row>
    <row r="11" ht="15">
      <c r="A11" s="14"/>
    </row>
    <row r="12" ht="15">
      <c r="A12" s="12" t="s">
        <v>135</v>
      </c>
    </row>
    <row r="13" ht="15">
      <c r="A13" s="13" t="s">
        <v>136</v>
      </c>
    </row>
    <row r="14" ht="15">
      <c r="A14" s="13" t="s">
        <v>132</v>
      </c>
    </row>
    <row r="15" ht="15">
      <c r="A15" s="13" t="s">
        <v>137</v>
      </c>
    </row>
    <row r="16" ht="15">
      <c r="A16" s="13" t="s">
        <v>138</v>
      </c>
    </row>
    <row r="17" ht="15">
      <c r="A17" s="13" t="s">
        <v>139</v>
      </c>
    </row>
    <row r="18" ht="15">
      <c r="A18" s="13" t="s">
        <v>140</v>
      </c>
    </row>
    <row r="19" ht="15">
      <c r="A19" s="14" t="s">
        <v>141</v>
      </c>
    </row>
    <row r="20" ht="15">
      <c r="A20" s="14"/>
    </row>
    <row r="21" ht="15">
      <c r="A21" s="12" t="s">
        <v>142</v>
      </c>
    </row>
    <row r="22" ht="15">
      <c r="A22" s="13" t="s">
        <v>136</v>
      </c>
    </row>
    <row r="23" ht="15">
      <c r="A23" s="13" t="s">
        <v>132</v>
      </c>
    </row>
    <row r="24" ht="15">
      <c r="A24" s="13" t="s">
        <v>143</v>
      </c>
    </row>
    <row r="25" ht="15">
      <c r="A25" s="13" t="s">
        <v>144</v>
      </c>
    </row>
    <row r="26" ht="15">
      <c r="A26" s="13" t="s">
        <v>145</v>
      </c>
    </row>
    <row r="27" ht="15">
      <c r="A27" s="13" t="s">
        <v>139</v>
      </c>
    </row>
    <row r="28" ht="15">
      <c r="A28" s="13" t="s">
        <v>140</v>
      </c>
    </row>
    <row r="29" ht="15">
      <c r="A29" s="14" t="s">
        <v>146</v>
      </c>
    </row>
    <row r="31" spans="1:67" ht="63.75" customHeight="1">
      <c r="A31" s="14" t="s">
        <v>154</v>
      </c>
      <c r="B31" s="12"/>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row>
    <row r="32" spans="1:67" ht="63.75" customHeight="1">
      <c r="A32" s="15" t="s">
        <v>153</v>
      </c>
      <c r="B32" s="12"/>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USN Team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Kosiei</dc:creator>
  <cp:keywords/>
  <dc:description/>
  <cp:lastModifiedBy>Manov</cp:lastModifiedBy>
  <dcterms:created xsi:type="dcterms:W3CDTF">2016-08-05T09:12:23Z</dcterms:created>
  <dcterms:modified xsi:type="dcterms:W3CDTF">2021-06-07T13:41:24Z</dcterms:modified>
  <cp:category/>
  <cp:version/>
  <cp:contentType/>
  <cp:contentStatus/>
</cp:coreProperties>
</file>