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N:\Департамент управління активами\Публичные-паспорта\Недвижимость\Фінанси та кредит\Горішні Плавні, Героїв Дніпра, 36, кв.183\"/>
    </mc:Choice>
  </mc:AlternateContent>
  <bookViews>
    <workbookView xWindow="645" yWindow="465" windowWidth="19320" windowHeight="8835" tabRatio="742"/>
  </bookViews>
  <sheets>
    <sheet name="ПублПасп" sheetId="4" r:id="rId1"/>
    <sheet name="5.2" sheetId="24" r:id="rId2"/>
    <sheet name="5.3." sheetId="9" r:id="rId3"/>
    <sheet name="5.4" sheetId="10" r:id="rId4"/>
    <sheet name="Основні засоби (ТМЦ)" sheetId="12" r:id="rId5"/>
    <sheet name="Інформаційна довідка" sheetId="22" state="veryHidden" r:id="rId6"/>
  </sheets>
  <externalReferences>
    <externalReference r:id="rId7"/>
  </externalReferences>
  <definedNames>
    <definedName name="Житлова_нерухомість" localSheetId="1">#REF!</definedName>
    <definedName name="Житлова_нерухомість">#REF!</definedName>
    <definedName name="Земля" localSheetId="1">#REF!</definedName>
    <definedName name="Земля">#REF!</definedName>
    <definedName name="Комерційна_нерухомість" localSheetId="1">#REF!</definedName>
    <definedName name="Комерційна_нерухомість">#REF!</definedName>
    <definedName name="Майнові_права">#REF!</definedName>
    <definedName name="Нерухомість">#REF!</definedName>
    <definedName name="_xlnm.Print_Area" localSheetId="5">'Інформаційна довідка'!$A$1:$P$56</definedName>
    <definedName name="Порука" localSheetId="1">#REF!</definedName>
    <definedName name="Порука">#REF!</definedName>
    <definedName name="Рухоме_майно" localSheetId="1">#REF!</definedName>
    <definedName name="Рухоме_майно">#REF!</definedName>
    <definedName name="Сільгоспродукція" localSheetId="1">#REF!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G139" i="12" l="1"/>
  <c r="J137" i="12"/>
  <c r="I137" i="12"/>
  <c r="H137" i="12"/>
  <c r="G137" i="12"/>
  <c r="B5" i="12"/>
  <c r="C7" i="22" l="1"/>
  <c r="I16" i="22" l="1"/>
  <c r="I14" i="22"/>
  <c r="H14" i="22"/>
  <c r="C45" i="22" l="1"/>
  <c r="H16" i="22"/>
  <c r="H15" i="22"/>
  <c r="E16" i="22"/>
  <c r="F16" i="22"/>
  <c r="G16" i="22"/>
  <c r="C16" i="22"/>
  <c r="N47" i="22" l="1"/>
  <c r="J47" i="22"/>
  <c r="I47" i="22"/>
  <c r="F47" i="22"/>
  <c r="E47" i="22"/>
  <c r="D47" i="22" l="1"/>
  <c r="D16" i="22"/>
  <c r="G47" i="22"/>
  <c r="H47" i="22"/>
  <c r="O47" i="22"/>
  <c r="M46" i="22" l="1"/>
  <c r="J45" i="22"/>
  <c r="K45" i="22"/>
  <c r="M45" i="22"/>
  <c r="I45" i="22"/>
  <c r="H45" i="22"/>
  <c r="G45" i="22"/>
  <c r="F45" i="22"/>
  <c r="D45" i="22"/>
  <c r="E45" i="22"/>
  <c r="C37" i="22"/>
  <c r="C32" i="22"/>
  <c r="G15" i="22"/>
  <c r="G14" i="22"/>
  <c r="F15" i="22"/>
  <c r="F14" i="22"/>
  <c r="E15" i="22"/>
  <c r="E14" i="22"/>
  <c r="D14" i="22"/>
  <c r="C15" i="22"/>
  <c r="C14" i="22"/>
  <c r="E20" i="22" l="1"/>
  <c r="E21" i="22" l="1"/>
  <c r="L45" i="22"/>
  <c r="I46" i="22" l="1"/>
  <c r="I48" i="22" s="1"/>
  <c r="E46" i="22"/>
  <c r="E48" i="22" s="1"/>
  <c r="F46" i="22"/>
  <c r="F48" i="22" s="1"/>
  <c r="G46" i="22"/>
  <c r="G48" i="22" s="1"/>
  <c r="H46" i="22"/>
  <c r="H48" i="22" s="1"/>
  <c r="D46" i="22"/>
  <c r="D48" i="22" s="1"/>
  <c r="D15" i="22"/>
  <c r="J46" i="22"/>
  <c r="J48" i="22" s="1"/>
  <c r="E23" i="22"/>
  <c r="E22" i="22"/>
  <c r="E28" i="22"/>
  <c r="E27" i="22"/>
  <c r="E26" i="22"/>
  <c r="E25" i="22"/>
  <c r="E24" i="22"/>
  <c r="F20" i="22"/>
  <c r="K46" i="22" l="1"/>
  <c r="K48" i="22" s="1"/>
  <c r="D17" i="22"/>
  <c r="F21" i="22" l="1"/>
  <c r="L46" i="22" l="1"/>
  <c r="L48" i="22" s="1"/>
  <c r="F23" i="22"/>
  <c r="F22" i="22"/>
  <c r="F28" i="22"/>
  <c r="F27" i="22"/>
  <c r="F26" i="22"/>
  <c r="F25" i="22"/>
  <c r="F24" i="22"/>
  <c r="O46" i="22" l="1"/>
  <c r="N46" i="22" l="1"/>
  <c r="N45" i="22"/>
  <c r="O45" i="22" l="1"/>
  <c r="O48" i="22" s="1"/>
  <c r="N48" i="22"/>
</calcChain>
</file>

<file path=xl/sharedStrings.xml><?xml version="1.0" encoding="utf-8"?>
<sst xmlns="http://schemas.openxmlformats.org/spreadsheetml/2006/main" count="640" uniqueCount="339">
  <si>
    <t>№</t>
  </si>
  <si>
    <t>Інформаційні посилання на об'єкт:</t>
  </si>
  <si>
    <t>Посилання:</t>
  </si>
  <si>
    <t>ПУБЛІЧНИЙ ПАСПОРТ АКТИВУ
Нерухомість (будівлі та споруди)</t>
  </si>
  <si>
    <t>Журнал торгів:</t>
  </si>
  <si>
    <t>Найменування банку</t>
  </si>
  <si>
    <t>1. ХАРАКТЕРИСТИКА МАЙНА (АКТИВУ)</t>
  </si>
  <si>
    <t>1.1. Назва активу</t>
  </si>
  <si>
    <t>1.2. Тип нерухомості</t>
  </si>
  <si>
    <t>так</t>
  </si>
  <si>
    <t>ні</t>
  </si>
  <si>
    <t>АТ "Банк "Фінанси та Кредит"</t>
  </si>
  <si>
    <t>-</t>
  </si>
  <si>
    <t>Дата оцінки</t>
  </si>
  <si>
    <t>№ з/п</t>
  </si>
  <si>
    <t>Найменування активу: обладнання/устаткування</t>
  </si>
  <si>
    <t>Дата ввода в эксплуатацію</t>
  </si>
  <si>
    <t>Інвентарний номер</t>
  </si>
  <si>
    <t>Всього:</t>
  </si>
  <si>
    <t>Нерухоме майно</t>
  </si>
  <si>
    <t>Назва майна (активу)</t>
  </si>
  <si>
    <t>Кількість</t>
  </si>
  <si>
    <t>Вартість на перших торгах, грн., з ПДВ</t>
  </si>
  <si>
    <t>Пропозиція щодо початкової вартості МКУА, грн,  з/без  ПДВ</t>
  </si>
  <si>
    <t>СОД</t>
  </si>
  <si>
    <t>Основні засоби , у кількості од.</t>
  </si>
  <si>
    <t>Разом:</t>
  </si>
  <si>
    <t>Найменування майна, що входить до складу активу</t>
  </si>
  <si>
    <t>Розрахункова вартість активу відповідно до оцінки , грн. без ПДВ</t>
  </si>
  <si>
    <t>Кількість одиниць</t>
  </si>
  <si>
    <t>Дата проведення незалежної оцінки майна СОД</t>
  </si>
  <si>
    <t>Найменування  міста  експлуатації</t>
  </si>
  <si>
    <t>Сертифікат СОД</t>
  </si>
  <si>
    <t>Інформація щодо початкової вартості продажу активів і порядку продажу</t>
  </si>
  <si>
    <t>Залишкова вартість, грн. без ПДВ</t>
  </si>
  <si>
    <t>Первісна вартість активу, грн., без ПДВ</t>
  </si>
  <si>
    <t>Оціночна  вартість, грн., без ПДВ</t>
  </si>
  <si>
    <t>Оціночна вартість грн., з ПДВ</t>
  </si>
  <si>
    <t xml:space="preserve">Пропозиція МКУА щодо початкової вартості, грн., без ПДВ </t>
  </si>
  <si>
    <t>Рішення виконавчої дирекції Фонду, яким було погоджено порядок продажу вказаних активів (№, дата)</t>
  </si>
  <si>
    <t>Протокол засідання малого комітету з управління активами (№, дата)</t>
  </si>
  <si>
    <t>Основні засоби у кількості  (одиниць)</t>
  </si>
  <si>
    <t>грн. без ПДВ*</t>
  </si>
  <si>
    <t>грн. з ПДВ*</t>
  </si>
  <si>
    <t>грн., без ПДВ</t>
  </si>
  <si>
    <t>грн. без ПДВ</t>
  </si>
  <si>
    <t>Первісна вартість</t>
  </si>
  <si>
    <t>Залишкова вартість</t>
  </si>
  <si>
    <t>Початкова вартість на останніх торгах, грн., з ПДВ</t>
  </si>
  <si>
    <t>Основні засоби</t>
  </si>
  <si>
    <t>Дата проведення аукціону</t>
  </si>
  <si>
    <t>К</t>
  </si>
  <si>
    <t>К-сть проведених торгів</t>
  </si>
  <si>
    <t xml:space="preserve">ПУБЛІЧНЕ АКЦІОНЕРНЕ ТОВАРИСТВО </t>
  </si>
  <si>
    <t>«БАНК «ФІНАНСИ ТА КРЕДИТ»</t>
  </si>
  <si>
    <t>ЛІКВІДАЦІЯ</t>
  </si>
  <si>
    <t>Опис активу:</t>
  </si>
  <si>
    <t>Історія торгів:</t>
  </si>
  <si>
    <t>Опис майна:</t>
  </si>
  <si>
    <t>Опис</t>
  </si>
  <si>
    <t>Претензійно-позовна робота:</t>
  </si>
  <si>
    <t>Укладені договори іпотеки та інформація щодо заборони/іпотеки:</t>
  </si>
  <si>
    <t>Початкова вартість продажу, що затверджена виконавчою дирекцією Фонду, грн., без ПДВ</t>
  </si>
  <si>
    <t>Початкова вартість продажу, що затверджена виконавчою дирекцією Фонду, грн., з ПДВ</t>
  </si>
  <si>
    <t>Пропонуємо встановити наступну ціну для продажу:</t>
  </si>
  <si>
    <t>Інформаційна довідка</t>
  </si>
  <si>
    <r>
      <t>З подальшим зверненням до Фонду гарантування вкладів фізичних осіб щодо погодження Виконавчою дирекцією умов реалізації активів</t>
    </r>
    <r>
      <rPr>
        <b/>
        <sz val="12"/>
        <rFont val="Times New Roman"/>
        <family val="1"/>
        <charset val="204"/>
      </rPr>
      <t xml:space="preserve"> (нерухомого майна з основними засобами). </t>
    </r>
    <r>
      <rPr>
        <sz val="12"/>
        <rFont val="Times New Roman"/>
        <family val="1"/>
        <charset val="204"/>
      </rPr>
      <t>Зазначені  активи  (нерухоме майно з основними засобами) не перебувають у заставі Національного банку України.</t>
    </r>
  </si>
  <si>
    <r>
      <t>Щодо</t>
    </r>
    <r>
      <rPr>
        <b/>
        <sz val="12"/>
        <color theme="1"/>
        <rFont val="Times New Roman"/>
        <family val="1"/>
        <charset val="204"/>
      </rPr>
      <t xml:space="preserve"> повторного продажу нерухомост</t>
    </r>
    <r>
      <rPr>
        <sz val="12"/>
        <color theme="1"/>
        <rFont val="Times New Roman"/>
        <family val="1"/>
        <charset val="204"/>
      </rPr>
      <t xml:space="preserve">і, шляхом проведення повторних відкритих торгів (аукціону), що належить на праві власності АТ «Банк «Фінанси та Кредит» та </t>
    </r>
    <r>
      <rPr>
        <b/>
        <sz val="12"/>
        <color theme="1"/>
        <rFont val="Times New Roman"/>
        <family val="1"/>
        <charset val="204"/>
      </rPr>
      <t xml:space="preserve">визначення початкової вартості </t>
    </r>
    <r>
      <rPr>
        <sz val="12"/>
        <color theme="1"/>
        <rFont val="Times New Roman"/>
        <family val="1"/>
        <charset val="204"/>
      </rPr>
      <t>продажу активу (майна),</t>
    </r>
    <r>
      <rPr>
        <b/>
        <sz val="12"/>
        <color theme="1"/>
        <rFont val="Times New Roman"/>
        <family val="1"/>
        <charset val="204"/>
      </rPr>
      <t xml:space="preserve"> шляхом доповнення до продажу основних засобів,</t>
    </r>
    <r>
      <rPr>
        <sz val="12"/>
        <color theme="1"/>
        <rFont val="Times New Roman"/>
        <family val="1"/>
        <charset val="204"/>
      </rPr>
      <t xml:space="preserve"> які підлягають продажу разом з власними об’єктом нерухомості. </t>
    </r>
  </si>
  <si>
    <t xml:space="preserve">  </t>
  </si>
  <si>
    <t>Перелік основних засобів АТ "БАНК "ФІНАНСИ ТА КРЕДИТ", які підлягають продажу разом з активом</t>
  </si>
  <si>
    <t>Всього</t>
  </si>
  <si>
    <t>Основні засоби (торгувалися)</t>
  </si>
  <si>
    <t>Нерухоме майно (будівлі та споруди)</t>
  </si>
  <si>
    <t>1.3. Вид нерухомості</t>
  </si>
  <si>
    <t>1.4. Адреса місця розташування</t>
  </si>
  <si>
    <t>1.5. Площа (кв.м)</t>
  </si>
  <si>
    <t>1.6. Наявність співвласників</t>
  </si>
  <si>
    <t>Результати фотофіксації об'єкту</t>
  </si>
  <si>
    <t xml:space="preserve">Будинок розташований в селі Миколаївського району. Зупинки громадського транспорту забезпечують задовільний транспортний зв'язок. Квартира знаходиться у задовільному технічному стані, потребує ремонту, наявні комунікації електроосвітлення, водопостачання, опалення, газопостачання та каналізації. В будинку відсутній ліфт.Переважаюча забудова району багатоквартирними та малоповерховими будинками. 
 Сли́вине - село в Україні, в Миколаївському районі Миколаївської області. Населення становить 922 особи. Орган місцевого самоврядування - Надбузька сільська рада. Під’їзд до об’єкта здійснюється з вулиці Південна. </t>
  </si>
  <si>
    <t>Договір Іпотеки б/н від 08.02.2007р., посвідчений приватним нотаріусом Миколаївського районного нотаріального округу Миколаївської області за реєстровим номером №117, Лактіоновою С.А</t>
  </si>
  <si>
    <t>За результатами претензійно -  позовної роботи предмет Іпотеки було набуто у власність Банку, а саме: у зв’язку з невиконанням Боржником  своїх зобов’язань щодо повернення кредитних ресурсів, та невиконанням умов Іпотечного договору, на виконання норм ст.62 Закону України «Про виконавче провадження», та ст..49 Закону України «Про іпотеку» Банк набув права власності на вказаний об’єкт на підставі Свідоцтва від 19.07.2016року, виданого Банку приватним нотаріусом Миколаївського районного нотаріального округу Миколаївської області за реєстровим номером Лактіоновою С.А., зареєстрованого в реєстрі нотаріальних дій за №706, та підтверджене Інформаційною довідкою з ДРРП на нерухоме майно про реєстрацію права власності від 22.07.2016р., №64081420, реєстраційний номер об’єкту нерухомого майна – 978883348242, номер запису про право власності – 15522230. Таким чином, 17.12.2016 р. вищезазначений об’єкт нерухомості був прийнятий на баланс АТ «БАНК «ФІНАНСИ ТА КРЕДИТ».</t>
  </si>
  <si>
    <t>ЗАТ "Консалтингюрсервіс", ЄДРПОУ 23718881</t>
  </si>
  <si>
    <t>№ 376/15 від 07.05.2015 р.</t>
  </si>
  <si>
    <t>житлова нерухомість</t>
  </si>
  <si>
    <t>квартира</t>
  </si>
  <si>
    <t>Полтавська обл., м. Горішні Плавні, пр-т Героїв Дніпра, буд. 36, кв. 183</t>
  </si>
  <si>
    <t>1.8. Наявність зареєстрованих неповнолітніх/недієздатних</t>
  </si>
  <si>
    <t>1.9. Наявність обмеження/обтяження</t>
  </si>
  <si>
    <t>1.10. Оснащення інженерними системами</t>
  </si>
  <si>
    <t>1.7. Наявність земельної ділянки</t>
  </si>
  <si>
    <t>2. ГРАФІЧНІ МАТЕРІАЛИ</t>
  </si>
  <si>
    <t>2.1. Фотофіксація</t>
  </si>
  <si>
    <t>2.2. Ситуаційний план</t>
  </si>
  <si>
    <t>2.3. Тощо</t>
  </si>
  <si>
    <t>перейти за посиланням</t>
  </si>
  <si>
    <t>Податкова застава - КРЕМЕНЧУЦЬКА ОБ'ЄДНАНА ДЕРЖАВНА
ПОДАТКОВА ІНСПЕКЦІЯ ГОЛОВНОГО УПРАВЛІННЯ МІНДОХОДІВ У ПОЛТАВСЬКІЙ ОБЛАСТІ</t>
  </si>
  <si>
    <t>Житлова квартира загальною площею 38,3 кв.м. за адресою: Полтавська обл., м. Горішні Плавні, пр-т Героїв Дніпра, буд. 36, кв. 183.</t>
  </si>
  <si>
    <t>Результат торгів</t>
  </si>
  <si>
    <t>непродане</t>
  </si>
  <si>
    <t xml:space="preserve"> Оціночна вартість </t>
  </si>
  <si>
    <t>109</t>
  </si>
  <si>
    <t>м-02160</t>
  </si>
  <si>
    <t>Кресло "Престиж GTP"</t>
  </si>
  <si>
    <t>м.Київ, вул.Поліська, 5</t>
  </si>
  <si>
    <t>м-02894</t>
  </si>
  <si>
    <t>М-01442-Lvv</t>
  </si>
  <si>
    <t>Сектор кутовий</t>
  </si>
  <si>
    <t>104</t>
  </si>
  <si>
    <t>09902</t>
  </si>
  <si>
    <t>Монитор 17"TFT ViewSonic VA703b</t>
  </si>
  <si>
    <t>1011</t>
  </si>
  <si>
    <t>м-00415-Rov</t>
  </si>
  <si>
    <t>обігрівач керамічний</t>
  </si>
  <si>
    <t>01415-Ivf</t>
  </si>
  <si>
    <t>Стіл</t>
  </si>
  <si>
    <t>01851-Lvv</t>
  </si>
  <si>
    <t>м-01970-Rov</t>
  </si>
  <si>
    <t>м-00369</t>
  </si>
  <si>
    <t>Лампа настольная на струб</t>
  </si>
  <si>
    <t>м-03005</t>
  </si>
  <si>
    <t>Обогреватель</t>
  </si>
  <si>
    <t>108</t>
  </si>
  <si>
    <t>м-01325</t>
  </si>
  <si>
    <t>Тел.Panas.KX-TS2350</t>
  </si>
  <si>
    <t>02304</t>
  </si>
  <si>
    <t>Тумба</t>
  </si>
  <si>
    <t>02305</t>
  </si>
  <si>
    <t>02307</t>
  </si>
  <si>
    <t>00685-Rov</t>
  </si>
  <si>
    <t>00975-Rov</t>
  </si>
  <si>
    <t>тумба</t>
  </si>
  <si>
    <t>01210-Ivf</t>
  </si>
  <si>
    <t>01227-Ivf</t>
  </si>
  <si>
    <t>01658-Rov</t>
  </si>
  <si>
    <t>М-00614-Pol</t>
  </si>
  <si>
    <t>Обогреватель TESY CB 2011</t>
  </si>
  <si>
    <t>м-01606</t>
  </si>
  <si>
    <t>Обогреватель ОК1-СР/1.4</t>
  </si>
  <si>
    <t>00979-Rov</t>
  </si>
  <si>
    <t>стіл кутовий</t>
  </si>
  <si>
    <t>00971-Lvv</t>
  </si>
  <si>
    <t>Стіл кутовий комп. Відп.</t>
  </si>
  <si>
    <t>м-01604-Rov</t>
  </si>
  <si>
    <t>стіл приставний № 2</t>
  </si>
  <si>
    <t>00845-Rov</t>
  </si>
  <si>
    <t>стіл приставний заокруглений</t>
  </si>
  <si>
    <t>01156-Ivf</t>
  </si>
  <si>
    <t>Стіл робочий</t>
  </si>
  <si>
    <t>м-00608-Rov</t>
  </si>
  <si>
    <t>підставка на стіл</t>
  </si>
  <si>
    <t>м-02344-Rov</t>
  </si>
  <si>
    <t>Планшет " Обмін валют"(0,56/0,65)</t>
  </si>
  <si>
    <t>м-01913-Rov</t>
  </si>
  <si>
    <t>Планшетка картина(0,50-0,60)</t>
  </si>
  <si>
    <t>1010</t>
  </si>
  <si>
    <t>М-01614-Lvv</t>
  </si>
  <si>
    <t>Станок для переплітання документів</t>
  </si>
  <si>
    <t>м-01832-Rov</t>
  </si>
  <si>
    <t>Планшетка(0,4х0,5)</t>
  </si>
  <si>
    <t>08546</t>
  </si>
  <si>
    <t>Монитор LCD 15 "ViewSonic VA503</t>
  </si>
  <si>
    <t>07815</t>
  </si>
  <si>
    <t>Монитор LCD 15" ViewSonic VE510s</t>
  </si>
  <si>
    <t>07821</t>
  </si>
  <si>
    <t>00974-Rov</t>
  </si>
  <si>
    <t>стіл приставний</t>
  </si>
  <si>
    <t>м-00993-Rov</t>
  </si>
  <si>
    <t>м-01590-Rov</t>
  </si>
  <si>
    <t>м-02089-Rov</t>
  </si>
  <si>
    <t>М-00233-Ivf</t>
  </si>
  <si>
    <t>Стіл приставний</t>
  </si>
  <si>
    <t>М-01356-Ivf</t>
  </si>
  <si>
    <t>М-02282-Lvv</t>
  </si>
  <si>
    <t>М-02554-Lvv</t>
  </si>
  <si>
    <t>М-02566-Lvv</t>
  </si>
  <si>
    <t>Стіл касира</t>
  </si>
  <si>
    <t>02591-Lvv</t>
  </si>
  <si>
    <t>Стіл керівника з приставним столом</t>
  </si>
  <si>
    <t>01853-Lvv</t>
  </si>
  <si>
    <t>Стіл кліґнта</t>
  </si>
  <si>
    <t>м-00987-Rov</t>
  </si>
  <si>
    <t>стіл клієнта</t>
  </si>
  <si>
    <t>01816-Rov</t>
  </si>
  <si>
    <t>стіл ком"ютерний спеціальний</t>
  </si>
  <si>
    <t>м-01481-Rov</t>
  </si>
  <si>
    <t>стіл комп"ютерний</t>
  </si>
  <si>
    <t>М-00657-Lvv</t>
  </si>
  <si>
    <t>Стіл комп"ютерний</t>
  </si>
  <si>
    <t>м-00058-Rov</t>
  </si>
  <si>
    <t>Навісний стелаж для ключів</t>
  </si>
  <si>
    <t>M-01660-CRM</t>
  </si>
  <si>
    <t>Модем Zyxel P-660RT</t>
  </si>
  <si>
    <t>07399</t>
  </si>
  <si>
    <t>Маршрутизатор Cisco 805 Eth/Serial</t>
  </si>
  <si>
    <t>M-02068-CRM</t>
  </si>
  <si>
    <t>МОДЕМ ZYXEL P-660RT3</t>
  </si>
  <si>
    <t>M-00378-CRM</t>
  </si>
  <si>
    <t>модем ADSL ZyXEL P-660RT</t>
  </si>
  <si>
    <t>М-00360-Ivf</t>
  </si>
  <si>
    <t>Стіл "Марс"</t>
  </si>
  <si>
    <t>М-00363-Ivf</t>
  </si>
  <si>
    <t>Стіл "Меркурій"</t>
  </si>
  <si>
    <t>м-00087-Rov</t>
  </si>
  <si>
    <t>стелаж (7яч)</t>
  </si>
  <si>
    <t>м-01429-Rov</t>
  </si>
  <si>
    <t>стелаж архівний</t>
  </si>
  <si>
    <t>M-01920-CRM</t>
  </si>
  <si>
    <t>ППК "ОРИОН-2ТИ.2"+аккумулятор</t>
  </si>
  <si>
    <t>11559</t>
  </si>
  <si>
    <t>Радиомодем Siemens MC-35i с антеной Siemens MC-35i</t>
  </si>
  <si>
    <t>11560</t>
  </si>
  <si>
    <t>м-01892-Rov</t>
  </si>
  <si>
    <t>приставний стіл</t>
  </si>
  <si>
    <t>00712-Rov</t>
  </si>
  <si>
    <t>стелаж під папки</t>
  </si>
  <si>
    <t>01170-Rov</t>
  </si>
  <si>
    <t>Стіл операціоніста</t>
  </si>
  <si>
    <t>02005-Rov</t>
  </si>
  <si>
    <t>стіл операціоніста</t>
  </si>
  <si>
    <t>00939-Rov</t>
  </si>
  <si>
    <t>стіл офісний</t>
  </si>
  <si>
    <t>01139-Rov</t>
  </si>
  <si>
    <t>м-02189</t>
  </si>
  <si>
    <t>Телефонный аппарат Cisco IP Phone CP-7912G-A</t>
  </si>
  <si>
    <t>м-02195</t>
  </si>
  <si>
    <t>м-02495</t>
  </si>
  <si>
    <t>м-02601</t>
  </si>
  <si>
    <t>м-02054</t>
  </si>
  <si>
    <t>Телефонный аппарат IP Phone 7912G</t>
  </si>
  <si>
    <t>11019</t>
  </si>
  <si>
    <t>Стол рабочий</t>
  </si>
  <si>
    <t>м-01311-Rov</t>
  </si>
  <si>
    <t>сітівой фільтр</t>
  </si>
  <si>
    <t>13062</t>
  </si>
  <si>
    <t>Сканер</t>
  </si>
  <si>
    <t>10562</t>
  </si>
  <si>
    <t>Сканер A4 HP ScanJet 8300</t>
  </si>
  <si>
    <t>м-01346-Rov</t>
  </si>
  <si>
    <t>стіл робочий</t>
  </si>
  <si>
    <t>м-00925-Rov</t>
  </si>
  <si>
    <t>некерований 8 портовий комутатор</t>
  </si>
  <si>
    <t>м-01996-Rov</t>
  </si>
  <si>
    <t>некерований комутатор Allied Telesyn</t>
  </si>
  <si>
    <t>М-01914-Lvv</t>
  </si>
  <si>
    <t>Некерований комутатор Allied Telesyn AT-FS724L-XX</t>
  </si>
  <si>
    <t>м-01936-Rov</t>
  </si>
  <si>
    <t>Покриття " Щетинка"0,9м</t>
  </si>
  <si>
    <t>М-01188-Lvv</t>
  </si>
  <si>
    <t>Полиці під навіс</t>
  </si>
  <si>
    <t>м-01746-Rov</t>
  </si>
  <si>
    <t>полиця для док з арочним зак</t>
  </si>
  <si>
    <t>М-02275-Lvv</t>
  </si>
  <si>
    <t>Полиця кутова</t>
  </si>
  <si>
    <t>11230</t>
  </si>
  <si>
    <t>Монитор ЖК  NEC-17" 170V</t>
  </si>
  <si>
    <t>02122-Ivf</t>
  </si>
  <si>
    <t>Робочий стіл з перегород.(оперзал)</t>
  </si>
  <si>
    <t>М-00438-Lvv</t>
  </si>
  <si>
    <t>Робочий стіл касира</t>
  </si>
  <si>
    <t>06818</t>
  </si>
  <si>
    <t>Телефонный аппарат Меридиан М3820</t>
  </si>
  <si>
    <t>11271</t>
  </si>
  <si>
    <t>12094</t>
  </si>
  <si>
    <t>Монитор ЖК  NEC-17" LCD73V</t>
  </si>
  <si>
    <t>02148-Crm</t>
  </si>
  <si>
    <t>Маршрутизатор Cisсo</t>
  </si>
  <si>
    <t>м-02322-Rov</t>
  </si>
  <si>
    <t>Некерований комутатор АТ-FS 716L</t>
  </si>
  <si>
    <t>M-01698-CRM</t>
  </si>
  <si>
    <t>Некерованный коммутатор 8портов</t>
  </si>
  <si>
    <t>м-00371</t>
  </si>
  <si>
    <t>Сканер Umax AstraSl.1200</t>
  </si>
  <si>
    <t>106</t>
  </si>
  <si>
    <t>11575</t>
  </si>
  <si>
    <t>Считывающее уст-во маг.полоси платежных карт MAG-M12-PS/2</t>
  </si>
  <si>
    <t>11861</t>
  </si>
  <si>
    <t>Считывающее уст-во магнитной полосы 1023/12</t>
  </si>
  <si>
    <t>08235</t>
  </si>
  <si>
    <t>Принтер Epson FX-890</t>
  </si>
  <si>
    <t>м-02098-Rov</t>
  </si>
  <si>
    <t>Тестер кабельний RX-1000 (інструмент)</t>
  </si>
  <si>
    <t>М-01677-Lvv</t>
  </si>
  <si>
    <t>Тестер універсальний 250001*(RJ-45/RJ-11/USB/BNC)</t>
  </si>
  <si>
    <t>М-02863-Lvv</t>
  </si>
  <si>
    <t>Точка доступу ASUS WL-330GE</t>
  </si>
  <si>
    <t>м-00010-Rov</t>
  </si>
  <si>
    <t>Масляний обігрівач</t>
  </si>
  <si>
    <t>м-00022</t>
  </si>
  <si>
    <t>Метал.коробка ЕВ 4</t>
  </si>
  <si>
    <t>04249-Cru</t>
  </si>
  <si>
    <t>Стіл письмовий</t>
  </si>
  <si>
    <t>М-01083-Lvv</t>
  </si>
  <si>
    <t>02472-Lvv</t>
  </si>
  <si>
    <t>Стіл офісний з декоративною панеллю</t>
  </si>
  <si>
    <t>01451-Rov</t>
  </si>
  <si>
    <t>стіл офісний з тумбою</t>
  </si>
  <si>
    <t>01860-Lvv</t>
  </si>
  <si>
    <t>Стіл охорони</t>
  </si>
  <si>
    <t>М-00523-Lvv</t>
  </si>
  <si>
    <t>Лампа</t>
  </si>
  <si>
    <t>09144</t>
  </si>
  <si>
    <t>Монитор-ЖК 17"Samsung 740N</t>
  </si>
  <si>
    <t>M-01542-CRM</t>
  </si>
  <si>
    <t>Свитч 8-port Asotel</t>
  </si>
  <si>
    <t>M-01844-CRM</t>
  </si>
  <si>
    <t>Свич D-Link DES1008 8port 10/100Mbps</t>
  </si>
  <si>
    <t>м-01360-Rov</t>
  </si>
  <si>
    <t>свіч  Allied Telesyn AT-FS708LE-XX</t>
  </si>
  <si>
    <t>M-02894-Dnpr</t>
  </si>
  <si>
    <t>Масляний радиаторWiener</t>
  </si>
  <si>
    <t>M-03890-Dnpr</t>
  </si>
  <si>
    <t>Обогреватель OFR 1407 Binatone</t>
  </si>
  <si>
    <t>01689-CRM</t>
  </si>
  <si>
    <t>МОДЕМ DYNAMICS UM - S</t>
  </si>
  <si>
    <t>08253</t>
  </si>
  <si>
    <t>Тумба подкатная</t>
  </si>
  <si>
    <t>М-02784-Zap</t>
  </si>
  <si>
    <t>Обогреватель Cameron</t>
  </si>
  <si>
    <t>M-04059-Dnpr</t>
  </si>
  <si>
    <t>Обогреватель масляный Scarlett SC-1160</t>
  </si>
  <si>
    <t>00611-Kru</t>
  </si>
  <si>
    <t xml:space="preserve">НЕКЕРОВАНИЙ КОМУТАТОР Allied Telesyn ATFS724                                                                                </t>
  </si>
  <si>
    <t>01203-Kru</t>
  </si>
  <si>
    <t xml:space="preserve">ТУМБА ФАЙЛОВА                                                                   </t>
  </si>
  <si>
    <t>01544-Kru</t>
  </si>
  <si>
    <t xml:space="preserve">ТУМБА ДЛЯ КСЕРОКСА                                                              </t>
  </si>
  <si>
    <t>06517-Kru</t>
  </si>
  <si>
    <t xml:space="preserve">ЖК-МОНIТОР 17"NEC ACCUSYNC LCD73V"                                              </t>
  </si>
  <si>
    <t>06516-Kru</t>
  </si>
  <si>
    <t>м-00110-Kru</t>
  </si>
  <si>
    <t xml:space="preserve">ТУМБА МР 1279 лам                                                               </t>
  </si>
  <si>
    <t>06347-Kru</t>
  </si>
  <si>
    <t xml:space="preserve">М РФ181/ТУМБА (ОРЕХ)                                                            </t>
  </si>
  <si>
    <t>06348-Kru</t>
  </si>
  <si>
    <t>Х</t>
  </si>
  <si>
    <t>*Оціночна вартість основних засобів АТ "БАНК" ФІНАНСИ ТА КРЕДИТ" визначена суб’єктом  оціночної діяльності</t>
  </si>
  <si>
    <t>Українська Універсальна Біржа, ЄДРПОУ 25158707; ТОВ з ІК «ВЕРІТЕКС», ЄДРПОУ 30856319</t>
  </si>
  <si>
    <t>№16049/14 від 18.02.2014; 15151/13 від 09.09.2013 р.</t>
  </si>
  <si>
    <t>дискваліфікований переможець</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</si>
</sst>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_р_._-;\-* #,##0_р_._-;_-* &quot;-&quot;_р_._-;_-@_-"/>
    <numFmt numFmtId="165" formatCode="_-* #,##0.00_р_._-;\-* #,##0.00_р_._-;_-* &quot;-&quot;??_р_._-;_-@_-"/>
    <numFmt numFmtId="166" formatCode="#,##0_ ;\-#,##0\ "/>
  </numFmts>
  <fonts count="24" x14ac:knownFonts="1">
    <font>
      <sz val="11"/>
      <color theme="1"/>
      <name val="Calibri"/>
      <family val="2"/>
      <charset val="204"/>
      <scheme val="minor"/>
    </font>
    <font>
      <sz val="11"/>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sz val="12"/>
      <name val="Times New Roman"/>
      <family val="1"/>
      <charset val="204"/>
    </font>
    <font>
      <sz val="8"/>
      <name val="Times New Roman"/>
      <family val="1"/>
      <charset val="204"/>
    </font>
    <font>
      <sz val="8"/>
      <color theme="1"/>
      <name val="Times New Roman"/>
      <family val="1"/>
      <charset val="204"/>
    </font>
    <font>
      <sz val="8"/>
      <color rgb="FF000000"/>
      <name val="Times New Roman"/>
      <family val="1"/>
      <charset val="204"/>
    </font>
    <font>
      <b/>
      <sz val="8"/>
      <color theme="1"/>
      <name val="Times New Roman"/>
      <family val="1"/>
      <charset val="204"/>
    </font>
    <font>
      <i/>
      <sz val="11"/>
      <name val="Times New Roman"/>
      <family val="1"/>
      <charset val="204"/>
    </font>
    <font>
      <sz val="8"/>
      <color theme="6" tint="-0.499984740745262"/>
      <name val="Times New Roman"/>
      <family val="1"/>
      <charset val="204"/>
    </font>
    <font>
      <b/>
      <sz val="11"/>
      <color theme="3"/>
      <name val="Times New Roman"/>
      <family val="1"/>
      <charset val="204"/>
    </font>
    <font>
      <b/>
      <sz val="12"/>
      <color rgb="FF000000"/>
      <name val="Times New Roman"/>
      <family val="1"/>
      <charset val="204"/>
    </font>
    <font>
      <sz val="12"/>
      <color theme="1"/>
      <name val="Times New Roman"/>
      <family val="1"/>
      <charset val="204"/>
    </font>
    <font>
      <sz val="14"/>
      <color theme="1"/>
      <name val="Times New Roman"/>
      <family val="1"/>
      <charset val="204"/>
    </font>
    <font>
      <b/>
      <sz val="12"/>
      <name val="Times New Roman"/>
      <family val="1"/>
      <charset val="204"/>
    </font>
    <font>
      <i/>
      <sz val="12"/>
      <color rgb="FF000000"/>
      <name val="Times New Roman"/>
      <family val="1"/>
      <charset val="204"/>
    </font>
    <font>
      <u/>
      <sz val="11"/>
      <color theme="10"/>
      <name val="Calibri"/>
      <family val="2"/>
      <charset val="204"/>
      <scheme val="minor"/>
    </font>
    <font>
      <u/>
      <sz val="11"/>
      <color theme="10"/>
      <name val="Times New Roman"/>
      <family val="1"/>
      <charset val="204"/>
    </font>
    <font>
      <sz val="11"/>
      <color rgb="FFFF0000"/>
      <name val="Times New Roman"/>
      <family val="1"/>
      <charset val="204"/>
    </font>
  </fonts>
  <fills count="7">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FF"/>
        <bgColor indexed="64"/>
      </patternFill>
    </fill>
    <fill>
      <patternFill patternType="solid">
        <fgColor theme="0" tint="-4.9989318521683403E-2"/>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thin">
        <color indexed="64"/>
      </right>
      <top/>
      <bottom/>
      <diagonal/>
    </border>
    <border>
      <left style="medium">
        <color indexed="64"/>
      </left>
      <right/>
      <top/>
      <bottom/>
      <diagonal/>
    </border>
    <border>
      <left/>
      <right/>
      <top style="medium">
        <color indexed="64"/>
      </top>
      <bottom/>
      <diagonal/>
    </border>
    <border>
      <left/>
      <right style="medium">
        <color indexed="64"/>
      </right>
      <top/>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s>
  <cellStyleXfs count="3">
    <xf numFmtId="0" fontId="0" fillId="0" borderId="0"/>
    <xf numFmtId="0" fontId="3" fillId="0" borderId="0"/>
    <xf numFmtId="0" fontId="21" fillId="0" borderId="0" applyNumberFormat="0" applyFill="0" applyBorder="0" applyAlignment="0" applyProtection="0"/>
  </cellStyleXfs>
  <cellXfs count="184">
    <xf numFmtId="0" fontId="0" fillId="0" borderId="0" xfId="0"/>
    <xf numFmtId="0" fontId="0" fillId="0" borderId="1" xfId="0" applyBorder="1"/>
    <xf numFmtId="14" fontId="6" fillId="0" borderId="5" xfId="0" applyNumberFormat="1" applyFont="1" applyBorder="1"/>
    <xf numFmtId="14" fontId="6" fillId="0" borderId="7" xfId="0" applyNumberFormat="1" applyFont="1" applyBorder="1"/>
    <xf numFmtId="0" fontId="1" fillId="0" borderId="0" xfId="0" applyFont="1" applyAlignment="1">
      <alignment wrapText="1"/>
    </xf>
    <xf numFmtId="0" fontId="1" fillId="0" borderId="0" xfId="0" applyFont="1" applyBorder="1" applyAlignment="1">
      <alignment wrapText="1"/>
    </xf>
    <xf numFmtId="14" fontId="6" fillId="0" borderId="23" xfId="0" applyNumberFormat="1" applyFont="1" applyBorder="1"/>
    <xf numFmtId="0" fontId="10" fillId="0" borderId="0" xfId="0" applyFont="1" applyFill="1" applyAlignment="1">
      <alignment wrapText="1"/>
    </xf>
    <xf numFmtId="0" fontId="10" fillId="6" borderId="1"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10" fillId="5" borderId="1" xfId="0" applyFont="1" applyFill="1" applyBorder="1" applyAlignment="1">
      <alignment horizontal="left" vertical="center" wrapText="1"/>
    </xf>
    <xf numFmtId="0" fontId="11" fillId="5" borderId="1" xfId="0" applyFont="1" applyFill="1" applyBorder="1" applyAlignment="1">
      <alignment horizontal="left" vertical="center" wrapText="1"/>
    </xf>
    <xf numFmtId="0" fontId="5" fillId="0" borderId="0" xfId="0" applyFont="1" applyAlignment="1">
      <alignment wrapText="1"/>
    </xf>
    <xf numFmtId="0" fontId="5" fillId="0" borderId="0" xfId="0" applyFont="1" applyBorder="1" applyAlignment="1">
      <alignment wrapText="1"/>
    </xf>
    <xf numFmtId="0" fontId="10" fillId="6" borderId="1" xfId="0" applyFont="1" applyFill="1" applyBorder="1" applyAlignment="1">
      <alignment vertical="center" wrapText="1"/>
    </xf>
    <xf numFmtId="0" fontId="12" fillId="6" borderId="1" xfId="0" applyFont="1" applyFill="1" applyBorder="1" applyAlignment="1">
      <alignment horizontal="center" vertical="center" wrapText="1"/>
    </xf>
    <xf numFmtId="165" fontId="12" fillId="6" borderId="1" xfId="0" applyNumberFormat="1" applyFont="1" applyFill="1" applyBorder="1" applyAlignment="1">
      <alignment vertical="center" wrapText="1"/>
    </xf>
    <xf numFmtId="166" fontId="10" fillId="6" borderId="1" xfId="0" applyNumberFormat="1" applyFont="1" applyFill="1" applyBorder="1" applyAlignment="1">
      <alignment vertical="center" wrapText="1"/>
    </xf>
    <xf numFmtId="0" fontId="5" fillId="0" borderId="0" xfId="0" applyFont="1"/>
    <xf numFmtId="0" fontId="5" fillId="0" borderId="0" xfId="0" applyFont="1" applyBorder="1"/>
    <xf numFmtId="0" fontId="5" fillId="0" borderId="0" xfId="0" applyFont="1" applyAlignment="1"/>
    <xf numFmtId="0" fontId="5" fillId="0" borderId="4" xfId="0" applyFont="1" applyBorder="1" applyAlignment="1">
      <alignment horizontal="center"/>
    </xf>
    <xf numFmtId="0" fontId="5" fillId="0" borderId="11" xfId="0" applyFont="1" applyFill="1" applyBorder="1" applyAlignment="1">
      <alignment vertical="center" wrapText="1" shrinkToFit="1"/>
    </xf>
    <xf numFmtId="0" fontId="5" fillId="0" borderId="0" xfId="0" applyFont="1" applyAlignment="1">
      <alignment horizontal="center" vertical="center" wrapText="1"/>
    </xf>
    <xf numFmtId="0" fontId="5" fillId="0" borderId="0" xfId="0" applyFont="1" applyAlignment="1">
      <alignment horizontal="center" wrapText="1"/>
    </xf>
    <xf numFmtId="14" fontId="5" fillId="0" borderId="0" xfId="0" applyNumberFormat="1" applyFont="1" applyAlignment="1">
      <alignment horizontal="center" vertical="center" wrapText="1"/>
    </xf>
    <xf numFmtId="2" fontId="5" fillId="0" borderId="0" xfId="0" applyNumberFormat="1" applyFont="1" applyFill="1" applyAlignment="1">
      <alignment horizontal="center" wrapText="1"/>
    </xf>
    <xf numFmtId="0" fontId="1" fillId="0" borderId="0" xfId="0" applyFont="1" applyAlignment="1">
      <alignment horizontal="center" vertical="center" wrapText="1"/>
    </xf>
    <xf numFmtId="0" fontId="1" fillId="0" borderId="0" xfId="0" applyFont="1" applyAlignment="1">
      <alignment horizontal="center" wrapText="1"/>
    </xf>
    <xf numFmtId="14" fontId="1" fillId="0" borderId="0" xfId="0" applyNumberFormat="1" applyFont="1" applyAlignment="1">
      <alignment horizontal="center" vertical="center" wrapText="1"/>
    </xf>
    <xf numFmtId="2" fontId="1" fillId="0" borderId="0" xfId="0" applyNumberFormat="1" applyFont="1" applyFill="1" applyAlignment="1">
      <alignment horizontal="center" wrapText="1"/>
    </xf>
    <xf numFmtId="2" fontId="1" fillId="0" borderId="0" xfId="0" applyNumberFormat="1" applyFont="1" applyFill="1" applyBorder="1" applyAlignment="1">
      <alignment horizontal="center" wrapText="1"/>
    </xf>
    <xf numFmtId="0" fontId="10" fillId="0" borderId="1" xfId="0" applyFont="1" applyBorder="1" applyAlignment="1">
      <alignment horizontal="center" vertical="center" wrapText="1"/>
    </xf>
    <xf numFmtId="0" fontId="13" fillId="0" borderId="0" xfId="0" applyFont="1" applyBorder="1" applyAlignment="1">
      <alignment horizontal="left" wrapText="1"/>
    </xf>
    <xf numFmtId="0" fontId="1" fillId="0" borderId="0" xfId="0" applyFont="1" applyBorder="1" applyAlignment="1">
      <alignment horizontal="left" wrapText="1"/>
    </xf>
    <xf numFmtId="165" fontId="6" fillId="4" borderId="1" xfId="0" applyNumberFormat="1" applyFont="1" applyFill="1" applyBorder="1" applyAlignment="1">
      <alignment horizontal="right" wrapText="1"/>
    </xf>
    <xf numFmtId="14" fontId="14" fillId="0" borderId="1" xfId="0" applyNumberFormat="1" applyFont="1" applyFill="1" applyBorder="1" applyAlignment="1">
      <alignment horizontal="center" vertical="center" wrapText="1"/>
    </xf>
    <xf numFmtId="14" fontId="14" fillId="0" borderId="1" xfId="0" applyNumberFormat="1" applyFont="1" applyBorder="1" applyAlignment="1">
      <alignment horizontal="center" vertical="center" wrapText="1"/>
    </xf>
    <xf numFmtId="0" fontId="14" fillId="0" borderId="3" xfId="0" applyFont="1" applyBorder="1" applyAlignment="1">
      <alignment horizontal="center" vertical="center" wrapText="1"/>
    </xf>
    <xf numFmtId="4" fontId="14" fillId="2" borderId="1" xfId="0" applyNumberFormat="1" applyFont="1" applyFill="1" applyBorder="1" applyAlignment="1">
      <alignment horizontal="center" vertical="center" wrapText="1"/>
    </xf>
    <xf numFmtId="166" fontId="14" fillId="0" borderId="1" xfId="0" applyNumberFormat="1" applyFont="1" applyBorder="1" applyAlignment="1">
      <alignment horizontal="center" vertical="center" wrapText="1"/>
    </xf>
    <xf numFmtId="0" fontId="11" fillId="2" borderId="1" xfId="0" applyFont="1" applyFill="1" applyBorder="1" applyAlignment="1">
      <alignment horizontal="center" vertical="center" wrapText="1"/>
    </xf>
    <xf numFmtId="14" fontId="10" fillId="0" borderId="1" xfId="0" applyNumberFormat="1" applyFont="1" applyBorder="1" applyAlignment="1">
      <alignment horizontal="center" wrapText="1"/>
    </xf>
    <xf numFmtId="0" fontId="10" fillId="6" borderId="1" xfId="0" applyFont="1" applyFill="1" applyBorder="1" applyAlignment="1">
      <alignment horizontal="center" wrapText="1"/>
    </xf>
    <xf numFmtId="4" fontId="10" fillId="0" borderId="1" xfId="0" applyNumberFormat="1" applyFont="1" applyBorder="1" applyAlignment="1">
      <alignment horizontal="center" wrapText="1"/>
    </xf>
    <xf numFmtId="0" fontId="15" fillId="0" borderId="24" xfId="0" applyFont="1" applyBorder="1" applyAlignment="1">
      <alignment horizontal="center" wrapText="1"/>
    </xf>
    <xf numFmtId="0" fontId="15" fillId="0" borderId="20" xfId="0" applyFont="1" applyBorder="1" applyAlignment="1">
      <alignment wrapText="1"/>
    </xf>
    <xf numFmtId="0" fontId="6" fillId="0" borderId="5" xfId="0" applyFont="1" applyFill="1" applyBorder="1" applyAlignment="1" applyProtection="1">
      <alignment horizontal="center" vertical="center"/>
    </xf>
    <xf numFmtId="0" fontId="6" fillId="0" borderId="5" xfId="0" applyFont="1" applyFill="1" applyBorder="1" applyAlignment="1" applyProtection="1">
      <alignment horizontal="left" vertical="center"/>
    </xf>
    <xf numFmtId="0" fontId="6" fillId="0" borderId="5" xfId="0" applyFont="1" applyFill="1" applyBorder="1" applyAlignment="1" applyProtection="1">
      <alignment horizontal="left" vertical="center" wrapText="1"/>
    </xf>
    <xf numFmtId="0" fontId="6" fillId="0" borderId="5" xfId="0" applyFont="1" applyBorder="1" applyAlignment="1" applyProtection="1">
      <alignment wrapText="1"/>
    </xf>
    <xf numFmtId="0" fontId="14" fillId="0" borderId="1" xfId="0" applyFont="1" applyBorder="1" applyAlignment="1">
      <alignment horizontal="center" vertical="center" wrapText="1"/>
    </xf>
    <xf numFmtId="0" fontId="16" fillId="0" borderId="0" xfId="0" applyFont="1" applyAlignment="1">
      <alignment horizontal="left" vertical="center"/>
    </xf>
    <xf numFmtId="0" fontId="17" fillId="0" borderId="0" xfId="0" applyFont="1"/>
    <xf numFmtId="0" fontId="17" fillId="0" borderId="0" xfId="0" applyFont="1" applyAlignment="1">
      <alignment horizontal="center"/>
    </xf>
    <xf numFmtId="4" fontId="10" fillId="0" borderId="1" xfId="0" applyNumberFormat="1" applyFont="1" applyBorder="1" applyAlignment="1">
      <alignment wrapText="1"/>
    </xf>
    <xf numFmtId="165" fontId="10" fillId="0" borderId="1" xfId="0" applyNumberFormat="1" applyFont="1" applyBorder="1" applyAlignment="1">
      <alignment wrapText="1"/>
    </xf>
    <xf numFmtId="3" fontId="14" fillId="2" borderId="1" xfId="0" applyNumberFormat="1" applyFont="1" applyFill="1" applyBorder="1" applyAlignment="1">
      <alignment horizontal="center" vertical="center" wrapText="1"/>
    </xf>
    <xf numFmtId="14" fontId="17" fillId="0" borderId="0" xfId="0" applyNumberFormat="1" applyFont="1" applyAlignment="1">
      <alignment horizontal="left"/>
    </xf>
    <xf numFmtId="0" fontId="7" fillId="0" borderId="0" xfId="0" applyFont="1"/>
    <xf numFmtId="0" fontId="10" fillId="0" borderId="0" xfId="0" applyFont="1" applyBorder="1" applyAlignment="1">
      <alignment horizontal="center" vertical="center" wrapText="1"/>
    </xf>
    <xf numFmtId="0" fontId="10" fillId="0" borderId="0" xfId="0" applyFont="1" applyBorder="1" applyAlignment="1">
      <alignment horizontal="left" vertical="center" wrapText="1"/>
    </xf>
    <xf numFmtId="14" fontId="1" fillId="0" borderId="0" xfId="0" applyNumberFormat="1" applyFont="1" applyBorder="1" applyAlignment="1">
      <alignment horizontal="center" vertical="center" wrapText="1"/>
    </xf>
    <xf numFmtId="0" fontId="14"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164" fontId="11" fillId="2" borderId="1" xfId="0" applyNumberFormat="1" applyFont="1" applyFill="1" applyBorder="1" applyAlignment="1">
      <alignment horizontal="center" vertical="center" wrapText="1"/>
    </xf>
    <xf numFmtId="164" fontId="14" fillId="0" borderId="1" xfId="0" applyNumberFormat="1" applyFont="1" applyBorder="1" applyAlignment="1">
      <alignment horizontal="center" vertical="center" wrapText="1"/>
    </xf>
    <xf numFmtId="164" fontId="9" fillId="2" borderId="1" xfId="0" applyNumberFormat="1" applyFont="1" applyFill="1" applyBorder="1" applyAlignment="1">
      <alignment horizontal="center" vertical="center" wrapText="1"/>
    </xf>
    <xf numFmtId="165" fontId="14" fillId="2" borderId="1" xfId="0" applyNumberFormat="1" applyFont="1" applyFill="1" applyBorder="1" applyAlignment="1">
      <alignment horizontal="center" vertical="center" wrapText="1"/>
    </xf>
    <xf numFmtId="165" fontId="14" fillId="2" borderId="1" xfId="0" applyNumberFormat="1" applyFont="1" applyFill="1" applyBorder="1" applyAlignment="1">
      <alignment vertical="center" wrapText="1"/>
    </xf>
    <xf numFmtId="0" fontId="0" fillId="0" borderId="0" xfId="0" applyBorder="1"/>
    <xf numFmtId="0" fontId="6" fillId="2" borderId="5" xfId="0" applyFont="1" applyFill="1" applyBorder="1" applyAlignment="1" applyProtection="1">
      <alignment wrapText="1"/>
    </xf>
    <xf numFmtId="0" fontId="5" fillId="0" borderId="0" xfId="0" applyFont="1" applyBorder="1" applyAlignment="1">
      <alignment horizontal="centerContinuous"/>
    </xf>
    <xf numFmtId="0" fontId="5" fillId="0" borderId="21" xfId="0" applyFont="1" applyBorder="1" applyAlignment="1">
      <alignment horizontal="centerContinuous"/>
    </xf>
    <xf numFmtId="0" fontId="6" fillId="2" borderId="5" xfId="0" applyFont="1" applyFill="1" applyBorder="1" applyAlignment="1" applyProtection="1">
      <alignment horizontal="left" vertical="center" wrapText="1"/>
    </xf>
    <xf numFmtId="0" fontId="1" fillId="0" borderId="0" xfId="0" applyFont="1" applyBorder="1" applyAlignment="1">
      <alignment horizontal="center" wrapText="1"/>
    </xf>
    <xf numFmtId="0" fontId="17" fillId="0" borderId="0" xfId="0" applyFont="1" applyAlignment="1">
      <alignment horizontal="center" wrapText="1"/>
    </xf>
    <xf numFmtId="2" fontId="1" fillId="6" borderId="25" xfId="0" applyNumberFormat="1" applyFont="1" applyFill="1" applyBorder="1" applyAlignment="1">
      <alignment horizontal="center" vertical="center" wrapText="1"/>
    </xf>
    <xf numFmtId="0" fontId="2" fillId="0" borderId="0" xfId="0" applyFont="1" applyBorder="1" applyAlignment="1">
      <alignment horizontal="center" vertical="center" wrapText="1"/>
    </xf>
    <xf numFmtId="49" fontId="1" fillId="6" borderId="3" xfId="0" applyNumberFormat="1" applyFont="1" applyFill="1" applyBorder="1" applyAlignment="1">
      <alignment horizontal="center" vertical="center" wrapText="1"/>
    </xf>
    <xf numFmtId="49" fontId="1" fillId="6" borderId="18" xfId="0" applyNumberFormat="1" applyFont="1" applyFill="1" applyBorder="1" applyAlignment="1">
      <alignment horizontal="center" vertical="center" wrapText="1"/>
    </xf>
    <xf numFmtId="49" fontId="1" fillId="6" borderId="25" xfId="0" applyNumberFormat="1" applyFont="1" applyFill="1" applyBorder="1" applyAlignment="1">
      <alignment horizontal="center" vertical="center" wrapText="1"/>
    </xf>
    <xf numFmtId="0" fontId="17" fillId="0" borderId="0" xfId="0" applyFont="1" applyBorder="1" applyAlignment="1">
      <alignment wrapText="1"/>
    </xf>
    <xf numFmtId="0" fontId="7" fillId="0" borderId="0" xfId="0" applyFont="1" applyBorder="1" applyAlignment="1">
      <alignment wrapText="1"/>
    </xf>
    <xf numFmtId="0" fontId="17" fillId="0" borderId="0" xfId="0" applyFont="1" applyAlignment="1">
      <alignment wrapText="1"/>
    </xf>
    <xf numFmtId="0" fontId="19" fillId="6" borderId="1" xfId="0" applyFont="1" applyFill="1" applyBorder="1" applyAlignment="1">
      <alignment horizontal="center" vertical="center" wrapText="1"/>
    </xf>
    <xf numFmtId="14" fontId="19" fillId="0" borderId="0" xfId="0" applyNumberFormat="1" applyFont="1" applyFill="1" applyBorder="1" applyAlignment="1">
      <alignment horizontal="center" vertical="center" wrapText="1"/>
    </xf>
    <xf numFmtId="1" fontId="17" fillId="0" borderId="1" xfId="0" applyNumberFormat="1" applyFont="1" applyFill="1" applyBorder="1" applyAlignment="1">
      <alignment horizontal="center" vertical="center" wrapText="1"/>
    </xf>
    <xf numFmtId="1" fontId="7" fillId="0" borderId="1" xfId="0" applyNumberFormat="1" applyFont="1" applyFill="1" applyBorder="1" applyAlignment="1">
      <alignment horizontal="center" vertical="center" wrapText="1"/>
    </xf>
    <xf numFmtId="1" fontId="17" fillId="0" borderId="0" xfId="0" applyNumberFormat="1" applyFont="1" applyFill="1" applyBorder="1" applyAlignment="1">
      <alignment horizontal="center" wrapText="1"/>
    </xf>
    <xf numFmtId="14" fontId="17" fillId="0" borderId="1" xfId="0" applyNumberFormat="1" applyFont="1" applyFill="1" applyBorder="1" applyAlignment="1">
      <alignment horizontal="center" vertical="center" wrapText="1"/>
    </xf>
    <xf numFmtId="4" fontId="7" fillId="0" borderId="1" xfId="0" applyNumberFormat="1" applyFont="1" applyFill="1" applyBorder="1" applyAlignment="1">
      <alignment horizontal="center" vertical="center" wrapText="1"/>
    </xf>
    <xf numFmtId="0" fontId="8" fillId="0" borderId="1" xfId="0" applyFont="1" applyBorder="1" applyAlignment="1">
      <alignment horizontal="center" vertical="center" wrapText="1"/>
    </xf>
    <xf numFmtId="165" fontId="17" fillId="0" borderId="1" xfId="0" applyNumberFormat="1" applyFont="1" applyFill="1" applyBorder="1" applyAlignment="1">
      <alignment horizontal="center" vertical="center" wrapText="1"/>
    </xf>
    <xf numFmtId="0" fontId="17" fillId="0" borderId="0" xfId="0" applyFont="1" applyFill="1" applyBorder="1" applyAlignment="1">
      <alignment horizontal="left" vertical="center" wrapText="1"/>
    </xf>
    <xf numFmtId="4" fontId="7" fillId="0" borderId="0" xfId="0" applyNumberFormat="1" applyFont="1" applyFill="1" applyBorder="1" applyAlignment="1">
      <alignment horizontal="center" vertical="center" wrapText="1"/>
    </xf>
    <xf numFmtId="165" fontId="7" fillId="0" borderId="0" xfId="0" applyNumberFormat="1"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0" xfId="0" applyFont="1" applyFill="1" applyBorder="1" applyAlignment="1">
      <alignment wrapText="1"/>
    </xf>
    <xf numFmtId="0" fontId="17" fillId="0" borderId="1" xfId="0" applyFont="1" applyBorder="1" applyAlignment="1">
      <alignment wrapText="1"/>
    </xf>
    <xf numFmtId="0" fontId="17" fillId="0" borderId="1" xfId="0" applyFont="1" applyBorder="1" applyAlignment="1">
      <alignment horizontal="center" wrapText="1"/>
    </xf>
    <xf numFmtId="14" fontId="17" fillId="0" borderId="1" xfId="0" applyNumberFormat="1" applyFont="1" applyBorder="1" applyAlignment="1">
      <alignment wrapText="1"/>
    </xf>
    <xf numFmtId="14" fontId="15" fillId="0" borderId="8" xfId="0" applyNumberFormat="1" applyFont="1" applyBorder="1" applyAlignment="1" applyProtection="1">
      <alignment horizontal="center"/>
    </xf>
    <xf numFmtId="14" fontId="15" fillId="0" borderId="12" xfId="0" applyNumberFormat="1" applyFont="1" applyBorder="1" applyAlignment="1" applyProtection="1">
      <alignment horizontal="center"/>
    </xf>
    <xf numFmtId="2" fontId="5" fillId="0" borderId="1" xfId="0" applyNumberFormat="1" applyFont="1" applyFill="1" applyBorder="1" applyAlignment="1" applyProtection="1">
      <alignment horizontal="center" vertical="center" wrapText="1"/>
    </xf>
    <xf numFmtId="2" fontId="5" fillId="0" borderId="6" xfId="0" applyNumberFormat="1" applyFont="1" applyFill="1" applyBorder="1" applyAlignment="1" applyProtection="1">
      <alignment horizontal="center" vertical="center" wrapText="1"/>
    </xf>
    <xf numFmtId="0" fontId="5" fillId="0" borderId="1" xfId="0" applyFont="1" applyFill="1" applyBorder="1" applyAlignment="1" applyProtection="1">
      <alignment horizontal="center" vertical="center"/>
    </xf>
    <xf numFmtId="0" fontId="5" fillId="0" borderId="6" xfId="0" applyFont="1" applyFill="1" applyBorder="1" applyAlignment="1" applyProtection="1">
      <alignment horizontal="center" vertical="center"/>
    </xf>
    <xf numFmtId="0" fontId="5" fillId="0" borderId="1"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164" fontId="5" fillId="0" borderId="10" xfId="0" applyNumberFormat="1" applyFont="1" applyBorder="1" applyAlignment="1">
      <alignment horizontal="center"/>
    </xf>
    <xf numFmtId="0" fontId="5" fillId="0" borderId="12" xfId="0" applyFont="1" applyBorder="1" applyAlignment="1">
      <alignment horizontal="center"/>
    </xf>
    <xf numFmtId="14" fontId="22" fillId="0" borderId="17" xfId="2" applyNumberFormat="1" applyFont="1" applyFill="1" applyBorder="1" applyAlignment="1" applyProtection="1">
      <alignment horizontal="center" vertical="center"/>
    </xf>
    <xf numFmtId="14" fontId="22" fillId="0" borderId="21" xfId="2" applyNumberFormat="1" applyFont="1" applyFill="1" applyBorder="1" applyAlignment="1" applyProtection="1">
      <alignment horizontal="center" vertical="center"/>
    </xf>
    <xf numFmtId="14" fontId="22" fillId="0" borderId="22" xfId="2" applyNumberFormat="1" applyFont="1" applyFill="1" applyBorder="1" applyAlignment="1" applyProtection="1">
      <alignment horizontal="center" vertical="center"/>
    </xf>
    <xf numFmtId="14" fontId="22" fillId="0" borderId="16" xfId="2" applyNumberFormat="1" applyFont="1" applyFill="1" applyBorder="1" applyAlignment="1" applyProtection="1">
      <alignment horizontal="center" vertical="center"/>
    </xf>
    <xf numFmtId="0" fontId="6" fillId="3" borderId="19" xfId="0" applyFont="1" applyFill="1" applyBorder="1" applyAlignment="1" applyProtection="1">
      <alignment horizontal="center"/>
    </xf>
    <xf numFmtId="0" fontId="6" fillId="3" borderId="0" xfId="0" applyFont="1" applyFill="1" applyBorder="1" applyAlignment="1" applyProtection="1">
      <alignment horizontal="center"/>
    </xf>
    <xf numFmtId="0" fontId="6" fillId="3" borderId="21" xfId="0" applyFont="1" applyFill="1" applyBorder="1" applyAlignment="1" applyProtection="1">
      <alignment horizontal="center"/>
    </xf>
    <xf numFmtId="0" fontId="6" fillId="3" borderId="11" xfId="0" applyFont="1" applyFill="1" applyBorder="1" applyAlignment="1" applyProtection="1">
      <alignment horizontal="center"/>
    </xf>
    <xf numFmtId="0" fontId="6" fillId="3" borderId="10" xfId="0" applyFont="1" applyFill="1" applyBorder="1" applyAlignment="1" applyProtection="1">
      <alignment horizontal="center"/>
    </xf>
    <xf numFmtId="0" fontId="6" fillId="3" borderId="12" xfId="0" applyFont="1" applyFill="1" applyBorder="1" applyAlignment="1" applyProtection="1">
      <alignment horizontal="center"/>
    </xf>
    <xf numFmtId="0" fontId="5" fillId="0" borderId="8" xfId="0" applyFont="1" applyFill="1" applyBorder="1" applyAlignment="1" applyProtection="1">
      <alignment horizontal="center" vertical="center" wrapText="1"/>
    </xf>
    <xf numFmtId="0" fontId="5" fillId="0" borderId="12"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xf>
    <xf numFmtId="0" fontId="5" fillId="0" borderId="12" xfId="0" applyFont="1" applyFill="1" applyBorder="1" applyAlignment="1" applyProtection="1">
      <alignment horizontal="center" vertical="center"/>
    </xf>
    <xf numFmtId="0" fontId="16" fillId="0" borderId="0" xfId="0" applyFont="1" applyBorder="1" applyAlignment="1">
      <alignment vertical="top"/>
    </xf>
    <xf numFmtId="0" fontId="20" fillId="0" borderId="0" xfId="0" applyFont="1" applyBorder="1" applyAlignment="1">
      <alignment vertical="top" wrapText="1"/>
    </xf>
    <xf numFmtId="0" fontId="7" fillId="0" borderId="0" xfId="0" applyFont="1" applyAlignment="1">
      <alignment horizontal="center"/>
    </xf>
    <xf numFmtId="0" fontId="4" fillId="0" borderId="0" xfId="0" applyFont="1" applyAlignment="1">
      <alignment horizontal="center"/>
    </xf>
    <xf numFmtId="0" fontId="16" fillId="0" borderId="0" xfId="0" applyFont="1" applyBorder="1" applyAlignment="1">
      <alignment vertical="top" wrapText="1"/>
    </xf>
    <xf numFmtId="0" fontId="7" fillId="0" borderId="0" xfId="0" applyFont="1" applyBorder="1" applyAlignment="1">
      <alignment horizontal="center" wrapText="1"/>
    </xf>
    <xf numFmtId="0" fontId="8" fillId="0" borderId="1" xfId="0" applyFont="1" applyFill="1" applyBorder="1" applyAlignment="1">
      <alignment horizontal="left" vertical="center" wrapText="1"/>
    </xf>
    <xf numFmtId="0" fontId="7" fillId="6" borderId="1" xfId="0" applyFont="1" applyFill="1" applyBorder="1" applyAlignment="1">
      <alignment horizontal="center" wrapText="1"/>
    </xf>
    <xf numFmtId="14" fontId="8" fillId="0" borderId="1" xfId="0" applyNumberFormat="1" applyFont="1" applyFill="1" applyBorder="1" applyAlignment="1">
      <alignment wrapText="1"/>
    </xf>
    <xf numFmtId="0" fontId="0" fillId="0" borderId="1" xfId="0" applyBorder="1" applyAlignment="1">
      <alignment horizontal="center"/>
    </xf>
    <xf numFmtId="0" fontId="6" fillId="4" borderId="8" xfId="0" applyFont="1" applyFill="1" applyBorder="1" applyAlignment="1">
      <alignment horizontal="center" wrapText="1"/>
    </xf>
    <xf numFmtId="0" fontId="6" fillId="4" borderId="10" xfId="0" applyFont="1" applyFill="1" applyBorder="1" applyAlignment="1">
      <alignment horizontal="center" wrapText="1"/>
    </xf>
    <xf numFmtId="0" fontId="6" fillId="4" borderId="9" xfId="0" applyFont="1" applyFill="1" applyBorder="1" applyAlignment="1">
      <alignment horizontal="center" wrapText="1"/>
    </xf>
    <xf numFmtId="2" fontId="1" fillId="6" borderId="3" xfId="0" applyNumberFormat="1" applyFont="1" applyFill="1" applyBorder="1" applyAlignment="1">
      <alignment horizontal="center" vertical="center" wrapText="1"/>
    </xf>
    <xf numFmtId="2" fontId="1" fillId="6" borderId="25" xfId="0" applyNumberFormat="1" applyFont="1" applyFill="1" applyBorder="1" applyAlignment="1">
      <alignment horizontal="center" vertical="center" wrapText="1"/>
    </xf>
    <xf numFmtId="2" fontId="1" fillId="6" borderId="13" xfId="0" applyNumberFormat="1" applyFont="1" applyFill="1" applyBorder="1" applyAlignment="1">
      <alignment horizontal="center" vertical="center" wrapText="1"/>
    </xf>
    <xf numFmtId="2" fontId="1" fillId="6" borderId="14" xfId="0" applyNumberFormat="1" applyFont="1" applyFill="1" applyBorder="1" applyAlignment="1">
      <alignment horizontal="center" vertical="center" wrapText="1"/>
    </xf>
    <xf numFmtId="2" fontId="1" fillId="6" borderId="15" xfId="0" applyNumberFormat="1" applyFont="1" applyFill="1" applyBorder="1" applyAlignment="1">
      <alignment horizontal="center" vertical="center" wrapText="1"/>
    </xf>
    <xf numFmtId="2" fontId="1" fillId="6" borderId="2" xfId="0" applyNumberFormat="1" applyFont="1" applyFill="1" applyBorder="1" applyAlignment="1">
      <alignment horizontal="center" vertical="center" wrapText="1"/>
    </xf>
    <xf numFmtId="0" fontId="2" fillId="0" borderId="0" xfId="0" applyFont="1" applyBorder="1" applyAlignment="1">
      <alignment horizontal="center" vertical="center" wrapText="1"/>
    </xf>
    <xf numFmtId="49" fontId="1" fillId="6" borderId="3" xfId="0" applyNumberFormat="1" applyFont="1" applyFill="1" applyBorder="1" applyAlignment="1">
      <alignment horizontal="center" vertical="center" wrapText="1"/>
    </xf>
    <xf numFmtId="49" fontId="1" fillId="6" borderId="18" xfId="0" applyNumberFormat="1" applyFont="1" applyFill="1" applyBorder="1" applyAlignment="1">
      <alignment horizontal="center" vertical="center" wrapText="1"/>
    </xf>
    <xf numFmtId="49" fontId="1" fillId="6" borderId="25" xfId="0" applyNumberFormat="1" applyFont="1" applyFill="1" applyBorder="1" applyAlignment="1">
      <alignment horizontal="center" vertical="center" wrapText="1"/>
    </xf>
    <xf numFmtId="14" fontId="1" fillId="6" borderId="3" xfId="0" applyNumberFormat="1" applyFont="1" applyFill="1" applyBorder="1" applyAlignment="1">
      <alignment horizontal="center" vertical="center" wrapText="1"/>
    </xf>
    <xf numFmtId="14" fontId="1" fillId="6" borderId="18" xfId="0" applyNumberFormat="1" applyFont="1" applyFill="1" applyBorder="1" applyAlignment="1">
      <alignment horizontal="center" vertical="center" wrapText="1"/>
    </xf>
    <xf numFmtId="14" fontId="1" fillId="6" borderId="25" xfId="0" applyNumberFormat="1" applyFont="1" applyFill="1" applyBorder="1" applyAlignment="1">
      <alignment horizontal="center" vertical="center" wrapText="1"/>
    </xf>
    <xf numFmtId="0" fontId="1" fillId="0" borderId="0"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25" xfId="0" applyFont="1" applyBorder="1" applyAlignment="1">
      <alignment horizontal="center" vertical="center" wrapText="1"/>
    </xf>
    <xf numFmtId="0" fontId="17" fillId="0" borderId="0" xfId="0" applyFont="1" applyAlignment="1">
      <alignment horizontal="center" wrapText="1"/>
    </xf>
    <xf numFmtId="0" fontId="16" fillId="0" borderId="0" xfId="0" applyFont="1" applyAlignment="1">
      <alignment horizontal="center" vertical="center"/>
    </xf>
    <xf numFmtId="0" fontId="18" fillId="0" borderId="0" xfId="0" applyFont="1" applyAlignment="1">
      <alignment horizontal="center"/>
    </xf>
    <xf numFmtId="0" fontId="10" fillId="6"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8" fillId="0" borderId="0" xfId="0" applyFont="1" applyAlignment="1">
      <alignment vertical="center" wrapText="1"/>
    </xf>
    <xf numFmtId="0" fontId="10" fillId="6" borderId="8"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0" borderId="8" xfId="0" applyFont="1" applyBorder="1" applyAlignment="1">
      <alignment horizontal="left" vertical="center" wrapText="1"/>
    </xf>
    <xf numFmtId="0" fontId="10" fillId="0" borderId="10" xfId="0" applyFont="1" applyBorder="1" applyAlignment="1">
      <alignment horizontal="left" vertical="center" wrapText="1"/>
    </xf>
    <xf numFmtId="0" fontId="10" fillId="0" borderId="9" xfId="0" applyFont="1" applyBorder="1" applyAlignment="1">
      <alignment horizontal="left" vertical="center" wrapText="1"/>
    </xf>
    <xf numFmtId="0" fontId="10" fillId="5" borderId="8" xfId="0" applyFont="1" applyFill="1" applyBorder="1" applyAlignment="1">
      <alignment horizontal="left" vertical="center" wrapText="1"/>
    </xf>
    <xf numFmtId="0" fontId="10" fillId="5" borderId="10" xfId="0" applyFont="1" applyFill="1" applyBorder="1" applyAlignment="1">
      <alignment horizontal="left" vertical="center" wrapText="1"/>
    </xf>
    <xf numFmtId="0" fontId="10" fillId="5" borderId="9" xfId="0" applyFont="1" applyFill="1" applyBorder="1" applyAlignment="1">
      <alignment horizontal="left" vertical="center" wrapText="1"/>
    </xf>
    <xf numFmtId="2" fontId="1" fillId="6" borderId="18" xfId="0" applyNumberFormat="1" applyFont="1" applyFill="1" applyBorder="1" applyAlignment="1">
      <alignment horizontal="center" vertical="center" wrapText="1"/>
    </xf>
    <xf numFmtId="2" fontId="1" fillId="6" borderId="17" xfId="0" applyNumberFormat="1" applyFont="1" applyFill="1" applyBorder="1" applyAlignment="1">
      <alignment horizontal="center" vertical="center" wrapText="1"/>
    </xf>
    <xf numFmtId="2" fontId="1" fillId="6" borderId="26" xfId="0" applyNumberFormat="1" applyFont="1" applyFill="1" applyBorder="1" applyAlignment="1">
      <alignment horizontal="center" vertical="center" wrapText="1"/>
    </xf>
    <xf numFmtId="3"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left" vertical="center" wrapText="1"/>
    </xf>
    <xf numFmtId="14" fontId="5" fillId="0" borderId="1" xfId="0" applyNumberFormat="1" applyFont="1" applyFill="1" applyBorder="1" applyAlignment="1">
      <alignment vertical="center" wrapText="1"/>
    </xf>
    <xf numFmtId="4" fontId="5" fillId="0" borderId="1" xfId="0" applyNumberFormat="1" applyFont="1" applyFill="1" applyBorder="1" applyAlignment="1">
      <alignment vertical="center" wrapText="1"/>
    </xf>
    <xf numFmtId="49" fontId="5" fillId="0" borderId="1" xfId="0" applyNumberFormat="1" applyFont="1" applyFill="1" applyBorder="1" applyAlignment="1">
      <alignment horizontal="center" vertical="center" wrapText="1"/>
    </xf>
    <xf numFmtId="0" fontId="1" fillId="4" borderId="1" xfId="0" applyFont="1" applyFill="1" applyBorder="1" applyAlignment="1">
      <alignment horizontal="center"/>
    </xf>
    <xf numFmtId="0" fontId="5" fillId="0" borderId="0" xfId="0" applyFont="1" applyAlignment="1">
      <alignment horizontal="left"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5" fillId="0" borderId="0" xfId="0" applyFont="1" applyBorder="1" applyAlignment="1">
      <alignment vertical="center" wrapText="1"/>
    </xf>
    <xf numFmtId="0" fontId="23" fillId="0" borderId="0" xfId="0" applyFont="1" applyBorder="1" applyAlignment="1">
      <alignment horizontal="left" wrapText="1"/>
    </xf>
  </cellXfs>
  <cellStyles count="3">
    <cellStyle name="Normal" xfId="1"/>
    <cellStyle name="Гіперпосилання" xfId="2" builtinId="8"/>
    <cellStyle name="Звичайний" xfId="0" builtinId="0"/>
  </cellStyles>
  <dxfs count="8">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773642</xdr:colOff>
      <xdr:row>1</xdr:row>
      <xdr:rowOff>97367</xdr:rowOff>
    </xdr:from>
    <xdr:to>
      <xdr:col>3</xdr:col>
      <xdr:colOff>968375</xdr:colOff>
      <xdr:row>1</xdr:row>
      <xdr:rowOff>335492</xdr:rowOff>
    </xdr:to>
    <xdr:pic>
      <xdr:nvPicPr>
        <xdr:cNvPr id="2102" name="Рисунок 2" descr="logo_fgv_2"/>
        <xdr:cNvPicPr>
          <a:picLocks noChangeAspect="1" noChangeArrowheads="1"/>
        </xdr:cNvPicPr>
      </xdr:nvPicPr>
      <xdr:blipFill>
        <a:blip xmlns:r="http://schemas.openxmlformats.org/officeDocument/2006/relationships" r:embed="rId1" cstate="print"/>
        <a:srcRect/>
        <a:stretch>
          <a:fillRect/>
        </a:stretch>
      </xdr:blipFill>
      <xdr:spPr bwMode="auto">
        <a:xfrm>
          <a:off x="3387725" y="340784"/>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514349</xdr:colOff>
      <xdr:row>3</xdr:row>
      <xdr:rowOff>19050</xdr:rowOff>
    </xdr:from>
    <xdr:to>
      <xdr:col>17</xdr:col>
      <xdr:colOff>573940</xdr:colOff>
      <xdr:row>39</xdr:row>
      <xdr:rowOff>19050</xdr:rowOff>
    </xdr:to>
    <xdr:pic>
      <xdr:nvPicPr>
        <xdr:cNvPr id="2" name="Рисунок 1"/>
        <xdr:cNvPicPr>
          <a:picLocks noChangeAspect="1"/>
        </xdr:cNvPicPr>
      </xdr:nvPicPr>
      <xdr:blipFill rotWithShape="1">
        <a:blip xmlns:r="http://schemas.openxmlformats.org/officeDocument/2006/relationships" r:embed="rId1"/>
        <a:srcRect l="22747" t="36620" r="27966" b="22842"/>
        <a:stretch/>
      </xdr:blipFill>
      <xdr:spPr>
        <a:xfrm>
          <a:off x="514349" y="609600"/>
          <a:ext cx="10422791" cy="6858000"/>
        </a:xfrm>
        <a:prstGeom prst="rect">
          <a:avLst/>
        </a:prstGeom>
      </xdr:spPr>
    </xdr:pic>
    <xdr:clientData/>
  </xdr:twoCellAnchor>
  <xdr:twoCellAnchor editAs="oneCell">
    <xdr:from>
      <xdr:col>18</xdr:col>
      <xdr:colOff>95250</xdr:colOff>
      <xdr:row>2</xdr:row>
      <xdr:rowOff>171450</xdr:rowOff>
    </xdr:from>
    <xdr:to>
      <xdr:col>35</xdr:col>
      <xdr:colOff>238257</xdr:colOff>
      <xdr:row>39</xdr:row>
      <xdr:rowOff>95250</xdr:rowOff>
    </xdr:to>
    <xdr:pic>
      <xdr:nvPicPr>
        <xdr:cNvPr id="4" name="Рисунок 3"/>
        <xdr:cNvPicPr>
          <a:picLocks noChangeAspect="1"/>
        </xdr:cNvPicPr>
      </xdr:nvPicPr>
      <xdr:blipFill rotWithShape="1">
        <a:blip xmlns:r="http://schemas.openxmlformats.org/officeDocument/2006/relationships" r:embed="rId2"/>
        <a:srcRect l="22347" t="43170" r="26084" b="14051"/>
        <a:stretch/>
      </xdr:blipFill>
      <xdr:spPr>
        <a:xfrm>
          <a:off x="11068050" y="571500"/>
          <a:ext cx="10506207" cy="69723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1060;&#1054;&#1053;&#1044;\&#1047;&#1072;&#1103;&#1074;&#1082;&#1080;%20&#1074;%20&#1088;&#1072;&#1073;&#1086;&#1090;&#1077;\&#1060;&#1030;&#1050;_1910\&#1052;&#1050;&#1059;&#1040;_1910\&#1084;.%20&#1043;&#1086;&#1088;&#1110;&#1096;&#1085;&#1110;%20&#1055;,%20&#1087;&#1088;.%20&#1043;&#1077;&#1088;&#1086;&#1111;&#1074;%20&#1044;&#1085;&#1110;&#1087;&#1088;&#1072;,%2036-183\4.%20&#1053;&#1086;&#1074;&#1099;&#1081;%20&#1087;&#1072;&#1089;&#1087;&#1086;&#1088;&#1090;\!&#1055;&#1072;&#1089;&#1087;&#1086;&#1088;&#1090;%20&#1084;.%20&#1043;&#1086;&#1088;&#1110;&#1096;&#1085;&#1110;%20&#1055;,%20&#1087;&#1088;.%20&#1043;&#1077;&#1088;&#1086;&#1111;&#1074;%20&#1044;&#1085;&#1110;&#1087;&#1088;&#1072;,%2036-18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ехлист"/>
      <sheetName val="5.1 Нерухомість (буд_спор)"/>
      <sheetName val="5.2"/>
      <sheetName val="5.3"/>
      <sheetName val="5.4"/>
      <sheetName val="ПублПасп"/>
      <sheetName val="Основні засоби (ТМЦ)"/>
      <sheetName val="Інформаційна довідка"/>
    </sheetNames>
    <sheetDataSet>
      <sheetData sheetId="0">
        <row r="4">
          <cell r="E4" t="str">
            <v>Нерухоме майно, 1-но кімнатна квартита загальною площею 38,3 кв.м. за адресою: Полтавська область, місто Горішні Плавні, проспект Героїв Дніпра, будинок 36, квартира 183</v>
          </cell>
        </row>
        <row r="5">
          <cell r="U5" t="str">
            <v>Українська Універсальна Біржа, ЄДРПОУ 25158707; ТОВ з ІК «ВЕРІТЕКС», ЄДРПОУ 30856319</v>
          </cell>
        </row>
      </sheetData>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8" tint="0.59999389629810485"/>
  </sheetPr>
  <dimension ref="A1:D25"/>
  <sheetViews>
    <sheetView showGridLines="0" tabSelected="1" zoomScale="90" zoomScaleNormal="90" workbookViewId="0">
      <selection activeCell="C5" sqref="C5:D5"/>
    </sheetView>
  </sheetViews>
  <sheetFormatPr defaultRowHeight="15" x14ac:dyDescent="0.25"/>
  <cols>
    <col min="1" max="1" width="1.140625" style="18" customWidth="1"/>
    <col min="2" max="2" width="38.140625" style="18" customWidth="1"/>
    <col min="3" max="3" width="15" style="18" customWidth="1"/>
    <col min="4" max="4" width="29.7109375" style="18" customWidth="1"/>
    <col min="5" max="16384" width="9.140625" style="18"/>
  </cols>
  <sheetData>
    <row r="1" spans="1:4" ht="10.5" customHeight="1" thickBot="1" x14ac:dyDescent="0.3"/>
    <row r="2" spans="1:4" ht="36.75" customHeight="1" x14ac:dyDescent="0.25">
      <c r="A2" s="19"/>
      <c r="B2" s="45" t="s">
        <v>3</v>
      </c>
      <c r="C2" s="46"/>
      <c r="D2" s="21"/>
    </row>
    <row r="3" spans="1:4" x14ac:dyDescent="0.25">
      <c r="A3" s="19"/>
      <c r="B3" s="47" t="s">
        <v>5</v>
      </c>
      <c r="C3" s="102" t="s">
        <v>11</v>
      </c>
      <c r="D3" s="103"/>
    </row>
    <row r="4" spans="1:4" x14ac:dyDescent="0.25">
      <c r="A4" s="19"/>
      <c r="B4" s="116" t="s">
        <v>6</v>
      </c>
      <c r="C4" s="117"/>
      <c r="D4" s="118"/>
    </row>
    <row r="5" spans="1:4" ht="71.25" customHeight="1" x14ac:dyDescent="0.25">
      <c r="A5" s="19"/>
      <c r="B5" s="48" t="s">
        <v>7</v>
      </c>
      <c r="C5" s="104" t="s">
        <v>96</v>
      </c>
      <c r="D5" s="105"/>
    </row>
    <row r="6" spans="1:4" x14ac:dyDescent="0.25">
      <c r="A6" s="19"/>
      <c r="B6" s="22" t="s">
        <v>41</v>
      </c>
      <c r="C6" s="110">
        <v>126</v>
      </c>
      <c r="D6" s="111"/>
    </row>
    <row r="7" spans="1:4" ht="18.75" customHeight="1" x14ac:dyDescent="0.25">
      <c r="A7" s="19"/>
      <c r="B7" s="49" t="s">
        <v>8</v>
      </c>
      <c r="C7" s="106" t="s">
        <v>83</v>
      </c>
      <c r="D7" s="107"/>
    </row>
    <row r="8" spans="1:4" ht="17.25" customHeight="1" x14ac:dyDescent="0.25">
      <c r="A8" s="19"/>
      <c r="B8" s="49" t="s">
        <v>73</v>
      </c>
      <c r="C8" s="108" t="s">
        <v>84</v>
      </c>
      <c r="D8" s="109"/>
    </row>
    <row r="9" spans="1:4" ht="29.25" customHeight="1" x14ac:dyDescent="0.25">
      <c r="A9" s="19"/>
      <c r="B9" s="49" t="s">
        <v>74</v>
      </c>
      <c r="C9" s="108" t="s">
        <v>85</v>
      </c>
      <c r="D9" s="109"/>
    </row>
    <row r="10" spans="1:4" x14ac:dyDescent="0.25">
      <c r="A10" s="19"/>
      <c r="B10" s="49" t="s">
        <v>75</v>
      </c>
      <c r="C10" s="106">
        <v>38.299999999999997</v>
      </c>
      <c r="D10" s="107"/>
    </row>
    <row r="11" spans="1:4" x14ac:dyDescent="0.25">
      <c r="A11" s="19"/>
      <c r="B11" s="49" t="s">
        <v>76</v>
      </c>
      <c r="C11" s="122" t="s">
        <v>10</v>
      </c>
      <c r="D11" s="123"/>
    </row>
    <row r="12" spans="1:4" x14ac:dyDescent="0.25">
      <c r="A12" s="19"/>
      <c r="B12" s="50" t="s">
        <v>89</v>
      </c>
      <c r="C12" s="124" t="s">
        <v>10</v>
      </c>
      <c r="D12" s="125"/>
    </row>
    <row r="13" spans="1:4" ht="28.5" customHeight="1" x14ac:dyDescent="0.25">
      <c r="A13" s="19"/>
      <c r="B13" s="71" t="s">
        <v>86</v>
      </c>
      <c r="C13" s="72" t="s">
        <v>10</v>
      </c>
      <c r="D13" s="73"/>
    </row>
    <row r="14" spans="1:4" ht="71.25" customHeight="1" x14ac:dyDescent="0.25">
      <c r="A14" s="19"/>
      <c r="B14" s="74" t="s">
        <v>87</v>
      </c>
      <c r="C14" s="122" t="s">
        <v>95</v>
      </c>
      <c r="D14" s="125"/>
    </row>
    <row r="15" spans="1:4" ht="25.5" customHeight="1" x14ac:dyDescent="0.25">
      <c r="A15" s="19"/>
      <c r="B15" s="49" t="s">
        <v>88</v>
      </c>
      <c r="C15" s="124" t="s">
        <v>9</v>
      </c>
      <c r="D15" s="125"/>
    </row>
    <row r="16" spans="1:4" ht="15" customHeight="1" x14ac:dyDescent="0.25">
      <c r="A16" s="19"/>
      <c r="B16" s="119" t="s">
        <v>90</v>
      </c>
      <c r="C16" s="120"/>
      <c r="D16" s="121"/>
    </row>
    <row r="17" spans="1:4" ht="15" customHeight="1" x14ac:dyDescent="0.25">
      <c r="A17" s="19"/>
      <c r="B17" s="6" t="s">
        <v>91</v>
      </c>
      <c r="C17" s="112" t="s">
        <v>94</v>
      </c>
      <c r="D17" s="113"/>
    </row>
    <row r="18" spans="1:4" x14ac:dyDescent="0.25">
      <c r="A18" s="19"/>
      <c r="B18" s="2" t="s">
        <v>92</v>
      </c>
      <c r="C18" s="112"/>
      <c r="D18" s="113"/>
    </row>
    <row r="19" spans="1:4" ht="15" customHeight="1" thickBot="1" x14ac:dyDescent="0.3">
      <c r="A19" s="19"/>
      <c r="B19" s="3" t="s">
        <v>93</v>
      </c>
      <c r="C19" s="114"/>
      <c r="D19" s="115"/>
    </row>
    <row r="20" spans="1:4" x14ac:dyDescent="0.25">
      <c r="A20" s="19"/>
    </row>
    <row r="21" spans="1:4" x14ac:dyDescent="0.25">
      <c r="A21" s="19"/>
      <c r="B21" s="20"/>
      <c r="C21" s="20"/>
    </row>
    <row r="25" spans="1:4" x14ac:dyDescent="0.25">
      <c r="C25" s="12"/>
    </row>
  </sheetData>
  <mergeCells count="14">
    <mergeCell ref="C17:D19"/>
    <mergeCell ref="B4:D4"/>
    <mergeCell ref="B16:D16"/>
    <mergeCell ref="C9:D9"/>
    <mergeCell ref="C10:D10"/>
    <mergeCell ref="C11:D11"/>
    <mergeCell ref="C12:D12"/>
    <mergeCell ref="C14:D14"/>
    <mergeCell ref="C15:D15"/>
    <mergeCell ref="C3:D3"/>
    <mergeCell ref="C5:D5"/>
    <mergeCell ref="C7:D7"/>
    <mergeCell ref="C8:D8"/>
    <mergeCell ref="C6:D6"/>
  </mergeCells>
  <hyperlinks>
    <hyperlink ref="C17:D19" location="ПублПасп!A1" display="перейти за посиланням"/>
  </hyperlink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M42"/>
  <sheetViews>
    <sheetView topLeftCell="C1" zoomScale="50" zoomScaleNormal="50" workbookViewId="0">
      <selection activeCell="AL52" sqref="AL52"/>
    </sheetView>
  </sheetViews>
  <sheetFormatPr defaultRowHeight="15" x14ac:dyDescent="0.25"/>
  <sheetData>
    <row r="1" spans="1:13" ht="15.75" x14ac:dyDescent="0.25">
      <c r="A1" s="128" t="s">
        <v>77</v>
      </c>
      <c r="B1" s="129"/>
      <c r="C1" s="129"/>
      <c r="D1" s="129"/>
      <c r="E1" s="129"/>
      <c r="F1" s="129"/>
      <c r="G1" s="129"/>
      <c r="H1" s="129"/>
      <c r="I1" s="129"/>
      <c r="J1" s="129"/>
      <c r="K1" s="129"/>
      <c r="L1" s="129"/>
      <c r="M1" s="129"/>
    </row>
    <row r="31" spans="2:4" x14ac:dyDescent="0.25">
      <c r="B31" s="70"/>
      <c r="C31" s="70"/>
      <c r="D31" s="70"/>
    </row>
    <row r="32" spans="2:4" x14ac:dyDescent="0.25">
      <c r="B32" s="70"/>
      <c r="C32" s="70"/>
      <c r="D32" s="70"/>
    </row>
    <row r="33" spans="2:4" x14ac:dyDescent="0.25">
      <c r="B33" s="70"/>
      <c r="C33" s="70"/>
      <c r="D33" s="70"/>
    </row>
    <row r="34" spans="2:4" x14ac:dyDescent="0.25">
      <c r="B34" s="126"/>
      <c r="C34" s="130"/>
      <c r="D34" s="70"/>
    </row>
    <row r="35" spans="2:4" x14ac:dyDescent="0.25">
      <c r="B35" s="126"/>
      <c r="C35" s="130"/>
      <c r="D35" s="70"/>
    </row>
    <row r="36" spans="2:4" x14ac:dyDescent="0.25">
      <c r="B36" s="126"/>
      <c r="C36" s="127"/>
      <c r="D36" s="70"/>
    </row>
    <row r="37" spans="2:4" x14ac:dyDescent="0.25">
      <c r="B37" s="126"/>
      <c r="C37" s="127"/>
      <c r="D37" s="70"/>
    </row>
    <row r="38" spans="2:4" x14ac:dyDescent="0.25">
      <c r="B38" s="126"/>
      <c r="C38" s="127"/>
      <c r="D38" s="70"/>
    </row>
    <row r="39" spans="2:4" x14ac:dyDescent="0.25">
      <c r="B39" s="126"/>
      <c r="C39" s="127"/>
      <c r="D39" s="70"/>
    </row>
    <row r="40" spans="2:4" x14ac:dyDescent="0.25">
      <c r="B40" s="126"/>
      <c r="C40" s="127"/>
      <c r="D40" s="70"/>
    </row>
    <row r="41" spans="2:4" x14ac:dyDescent="0.25">
      <c r="B41" s="126"/>
      <c r="C41" s="127"/>
      <c r="D41" s="70"/>
    </row>
    <row r="42" spans="2:4" x14ac:dyDescent="0.25">
      <c r="B42" s="70"/>
      <c r="C42" s="70"/>
      <c r="D42" s="70"/>
    </row>
  </sheetData>
  <mergeCells count="9">
    <mergeCell ref="B40:B41"/>
    <mergeCell ref="C40:C41"/>
    <mergeCell ref="A1:M1"/>
    <mergeCell ref="B34:B35"/>
    <mergeCell ref="C34:C35"/>
    <mergeCell ref="B36:B37"/>
    <mergeCell ref="C36:C37"/>
    <mergeCell ref="B38:B39"/>
    <mergeCell ref="C38:C3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8" tint="0.59999389629810485"/>
    <pageSetUpPr fitToPage="1"/>
  </sheetPr>
  <dimension ref="A1:N16"/>
  <sheetViews>
    <sheetView showGridLines="0" zoomScale="80" zoomScaleNormal="80" workbookViewId="0">
      <selection activeCell="E6" sqref="E6"/>
    </sheetView>
  </sheetViews>
  <sheetFormatPr defaultRowHeight="15.75" x14ac:dyDescent="0.25"/>
  <cols>
    <col min="1" max="1" width="4.5703125" style="84" customWidth="1"/>
    <col min="2" max="2" width="9.140625" style="84"/>
    <col min="3" max="3" width="37.5703125" style="84" customWidth="1"/>
    <col min="4" max="4" width="22.140625" style="84" customWidth="1"/>
    <col min="5" max="5" width="19" style="84" customWidth="1"/>
    <col min="6" max="6" width="21.140625" style="76" customWidth="1"/>
    <col min="7" max="7" width="17.42578125" style="84" customWidth="1"/>
    <col min="8" max="8" width="19.140625" style="84" customWidth="1"/>
    <col min="9" max="16384" width="9.140625" style="84"/>
  </cols>
  <sheetData>
    <row r="1" spans="1:14" ht="24.75" customHeight="1" x14ac:dyDescent="0.25">
      <c r="A1" s="82"/>
      <c r="B1" s="131" t="s">
        <v>33</v>
      </c>
      <c r="C1" s="131"/>
      <c r="D1" s="131"/>
      <c r="E1" s="131"/>
      <c r="F1" s="131"/>
      <c r="G1" s="131"/>
      <c r="H1" s="83"/>
    </row>
    <row r="2" spans="1:14" ht="45" customHeight="1" x14ac:dyDescent="0.25">
      <c r="B2" s="133" t="s">
        <v>27</v>
      </c>
      <c r="C2" s="133"/>
      <c r="D2" s="85" t="s">
        <v>72</v>
      </c>
      <c r="E2" s="85" t="s">
        <v>71</v>
      </c>
      <c r="F2" s="85" t="s">
        <v>70</v>
      </c>
      <c r="H2" s="86"/>
      <c r="J2" s="82"/>
      <c r="K2" s="82"/>
      <c r="L2" s="82"/>
      <c r="M2" s="82"/>
      <c r="N2" s="82"/>
    </row>
    <row r="3" spans="1:14" x14ac:dyDescent="0.25">
      <c r="B3" s="132" t="s">
        <v>29</v>
      </c>
      <c r="C3" s="132"/>
      <c r="D3" s="87">
        <v>1</v>
      </c>
      <c r="E3" s="87">
        <v>0</v>
      </c>
      <c r="F3" s="88">
        <v>1</v>
      </c>
      <c r="H3" s="89"/>
      <c r="J3" s="82"/>
      <c r="K3" s="82"/>
      <c r="L3" s="82"/>
      <c r="M3" s="82"/>
      <c r="N3" s="82"/>
    </row>
    <row r="4" spans="1:14" x14ac:dyDescent="0.25">
      <c r="B4" s="132" t="s">
        <v>30</v>
      </c>
      <c r="C4" s="132"/>
      <c r="D4" s="90">
        <v>42949</v>
      </c>
      <c r="E4" s="90" t="s">
        <v>12</v>
      </c>
      <c r="F4" s="91"/>
      <c r="H4" s="89"/>
      <c r="J4" s="82"/>
      <c r="K4" s="82"/>
      <c r="L4" s="82"/>
      <c r="M4" s="82"/>
      <c r="N4" s="82"/>
    </row>
    <row r="5" spans="1:14" ht="136.5" customHeight="1" x14ac:dyDescent="0.25">
      <c r="B5" s="132" t="s">
        <v>24</v>
      </c>
      <c r="C5" s="132"/>
      <c r="D5" s="87" t="s">
        <v>81</v>
      </c>
      <c r="E5" s="92" t="s">
        <v>336</v>
      </c>
      <c r="F5" s="91"/>
      <c r="H5" s="89"/>
      <c r="J5" s="82"/>
      <c r="K5" s="82"/>
      <c r="L5" s="82"/>
      <c r="M5" s="82"/>
      <c r="N5" s="82"/>
    </row>
    <row r="6" spans="1:14" ht="72.75" customHeight="1" x14ac:dyDescent="0.25">
      <c r="B6" s="132" t="s">
        <v>32</v>
      </c>
      <c r="C6" s="132"/>
      <c r="D6" s="87" t="s">
        <v>82</v>
      </c>
      <c r="E6" s="92" t="s">
        <v>337</v>
      </c>
      <c r="F6" s="91"/>
      <c r="H6" s="89"/>
      <c r="J6" s="82"/>
      <c r="K6" s="82"/>
      <c r="L6" s="82"/>
      <c r="M6" s="82"/>
      <c r="N6" s="82"/>
    </row>
    <row r="7" spans="1:14" ht="28.5" customHeight="1" x14ac:dyDescent="0.25">
      <c r="B7" s="134" t="s">
        <v>28</v>
      </c>
      <c r="C7" s="134"/>
      <c r="D7" s="93">
        <v>228996</v>
      </c>
      <c r="E7" s="93">
        <v>15192.86</v>
      </c>
      <c r="F7" s="91"/>
      <c r="H7" s="89"/>
      <c r="J7" s="82"/>
      <c r="K7" s="82"/>
      <c r="L7" s="82"/>
      <c r="M7" s="82"/>
      <c r="N7" s="82"/>
    </row>
    <row r="8" spans="1:14" s="82" customFormat="1" ht="15.75" customHeight="1" x14ac:dyDescent="0.25">
      <c r="B8" s="94"/>
      <c r="C8" s="94"/>
      <c r="D8" s="95"/>
      <c r="E8" s="95"/>
      <c r="F8" s="96"/>
      <c r="G8" s="97"/>
      <c r="H8" s="98"/>
    </row>
    <row r="9" spans="1:14" x14ac:dyDescent="0.25">
      <c r="B9" s="131" t="s">
        <v>4</v>
      </c>
      <c r="C9" s="131"/>
      <c r="D9" s="131"/>
      <c r="E9" s="131"/>
      <c r="F9" s="131"/>
      <c r="G9" s="131"/>
      <c r="H9" s="131"/>
    </row>
    <row r="10" spans="1:14" x14ac:dyDescent="0.25">
      <c r="B10" s="99"/>
      <c r="C10" s="99" t="s">
        <v>50</v>
      </c>
      <c r="D10" s="99"/>
      <c r="E10" s="99" t="s">
        <v>19</v>
      </c>
      <c r="F10" s="100" t="s">
        <v>49</v>
      </c>
      <c r="G10" s="99" t="s">
        <v>49</v>
      </c>
      <c r="H10" s="99" t="s">
        <v>97</v>
      </c>
    </row>
    <row r="11" spans="1:14" x14ac:dyDescent="0.25">
      <c r="B11" s="99" t="s">
        <v>0</v>
      </c>
      <c r="C11" s="99"/>
      <c r="D11" s="99" t="s">
        <v>51</v>
      </c>
      <c r="E11" s="99">
        <v>1</v>
      </c>
      <c r="F11" s="100">
        <v>31</v>
      </c>
      <c r="G11" s="99">
        <v>0</v>
      </c>
      <c r="H11" s="99" t="s">
        <v>12</v>
      </c>
    </row>
    <row r="12" spans="1:14" x14ac:dyDescent="0.25">
      <c r="B12" s="99">
        <v>1</v>
      </c>
      <c r="C12" s="101">
        <v>43214</v>
      </c>
      <c r="D12" s="99"/>
      <c r="E12" s="99">
        <v>178903</v>
      </c>
      <c r="F12" s="100">
        <v>67182.039999999994</v>
      </c>
      <c r="G12" s="99" t="s">
        <v>12</v>
      </c>
      <c r="H12" s="99" t="s">
        <v>98</v>
      </c>
    </row>
    <row r="13" spans="1:14" x14ac:dyDescent="0.25">
      <c r="B13" s="99">
        <v>2</v>
      </c>
      <c r="C13" s="101">
        <v>43227</v>
      </c>
      <c r="D13" s="99">
        <v>0.9</v>
      </c>
      <c r="E13" s="99">
        <v>161012.70000000001</v>
      </c>
      <c r="F13" s="100">
        <v>60463.835999999996</v>
      </c>
      <c r="G13" s="99" t="s">
        <v>12</v>
      </c>
      <c r="H13" s="99" t="s">
        <v>98</v>
      </c>
    </row>
    <row r="14" spans="1:14" x14ac:dyDescent="0.25">
      <c r="B14" s="99">
        <v>3</v>
      </c>
      <c r="C14" s="101">
        <v>43237</v>
      </c>
      <c r="D14" s="99">
        <v>0.8</v>
      </c>
      <c r="E14" s="99">
        <v>143122.4</v>
      </c>
      <c r="F14" s="100">
        <v>53745.631999999998</v>
      </c>
      <c r="G14" s="99" t="s">
        <v>12</v>
      </c>
      <c r="H14" s="99" t="s">
        <v>98</v>
      </c>
    </row>
    <row r="15" spans="1:14" x14ac:dyDescent="0.25">
      <c r="B15" s="99">
        <v>4</v>
      </c>
      <c r="C15" s="101">
        <v>43249</v>
      </c>
      <c r="D15" s="99">
        <v>0.7</v>
      </c>
      <c r="E15" s="99">
        <v>125232.09999999999</v>
      </c>
      <c r="F15" s="100">
        <v>47027.427999999993</v>
      </c>
      <c r="G15" s="99" t="s">
        <v>12</v>
      </c>
      <c r="H15" s="99" t="s">
        <v>98</v>
      </c>
    </row>
    <row r="16" spans="1:14" ht="31.5" x14ac:dyDescent="0.25">
      <c r="B16" s="99">
        <v>1</v>
      </c>
      <c r="C16" s="101">
        <v>43341</v>
      </c>
      <c r="D16" s="99"/>
      <c r="E16" s="99">
        <v>144267.47999999998</v>
      </c>
      <c r="F16" s="100" t="s">
        <v>12</v>
      </c>
      <c r="G16" s="99" t="s">
        <v>12</v>
      </c>
      <c r="H16" s="99" t="s">
        <v>338</v>
      </c>
    </row>
  </sheetData>
  <mergeCells count="8">
    <mergeCell ref="B9:H9"/>
    <mergeCell ref="B4:C4"/>
    <mergeCell ref="B5:C5"/>
    <mergeCell ref="B3:C3"/>
    <mergeCell ref="B1:G1"/>
    <mergeCell ref="B2:C2"/>
    <mergeCell ref="B6:C6"/>
    <mergeCell ref="B7:C7"/>
  </mergeCells>
  <pageMargins left="0.70866141732283472" right="0.70866141732283472" top="0.74803149606299213" bottom="0.74803149606299213" header="0.31496062992125984" footer="0.31496062992125984"/>
  <pageSetup paperSize="9" scale="67" fitToHeight="10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8" tint="0.59999389629810485"/>
  </sheetPr>
  <dimension ref="A1:B9"/>
  <sheetViews>
    <sheetView zoomScale="90" zoomScaleNormal="90" workbookViewId="0">
      <selection activeCell="E18" sqref="E18"/>
    </sheetView>
  </sheetViews>
  <sheetFormatPr defaultRowHeight="15" x14ac:dyDescent="0.25"/>
  <cols>
    <col min="1" max="1" width="13.85546875" customWidth="1"/>
    <col min="2" max="2" width="26.7109375" customWidth="1"/>
  </cols>
  <sheetData>
    <row r="1" spans="1:2" x14ac:dyDescent="0.25">
      <c r="A1" s="135" t="s">
        <v>1</v>
      </c>
      <c r="B1" s="135"/>
    </row>
    <row r="2" spans="1:2" x14ac:dyDescent="0.25">
      <c r="A2" s="1" t="s">
        <v>0</v>
      </c>
      <c r="B2" s="1" t="s">
        <v>2</v>
      </c>
    </row>
    <row r="3" spans="1:2" x14ac:dyDescent="0.25">
      <c r="A3" s="1"/>
      <c r="B3" s="1"/>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sheetData>
  <mergeCells count="1">
    <mergeCell ref="A1:B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8" tint="0.59999389629810485"/>
    <pageSetUpPr fitToPage="1"/>
  </sheetPr>
  <dimension ref="A2:M140"/>
  <sheetViews>
    <sheetView showGridLines="0" zoomScale="60" zoomScaleNormal="60" workbookViewId="0">
      <selection activeCell="H35" sqref="H35"/>
    </sheetView>
  </sheetViews>
  <sheetFormatPr defaultRowHeight="15" x14ac:dyDescent="0.25"/>
  <cols>
    <col min="1" max="1" width="3.7109375" style="12" customWidth="1"/>
    <col min="2" max="3" width="6.5703125" style="23" customWidth="1"/>
    <col min="4" max="4" width="17.140625" style="24" customWidth="1"/>
    <col min="5" max="5" width="68.5703125" style="12" customWidth="1"/>
    <col min="6" max="6" width="14.7109375" style="25" customWidth="1"/>
    <col min="7" max="7" width="15.85546875" style="26" customWidth="1"/>
    <col min="8" max="8" width="15.140625" style="26" customWidth="1"/>
    <col min="9" max="9" width="15.28515625" style="26" customWidth="1"/>
    <col min="10" max="10" width="14.140625" style="26" customWidth="1"/>
    <col min="11" max="11" width="26.5703125" style="12" customWidth="1"/>
    <col min="12" max="251" width="9.140625" style="12"/>
    <col min="252" max="252" width="3.7109375" style="12" customWidth="1"/>
    <col min="253" max="253" width="6.5703125" style="12" customWidth="1"/>
    <col min="254" max="254" width="17.140625" style="12" customWidth="1"/>
    <col min="255" max="255" width="70" style="12" customWidth="1"/>
    <col min="256" max="256" width="14.7109375" style="12" customWidth="1"/>
    <col min="257" max="257" width="15.85546875" style="12" customWidth="1"/>
    <col min="258" max="258" width="15.140625" style="12" customWidth="1"/>
    <col min="259" max="260" width="15.28515625" style="12" customWidth="1"/>
    <col min="261" max="261" width="14.85546875" style="12" customWidth="1"/>
    <col min="262" max="264" width="13.42578125" style="12" customWidth="1"/>
    <col min="265" max="265" width="16.5703125" style="12" customWidth="1"/>
    <col min="266" max="266" width="16.7109375" style="12" customWidth="1"/>
    <col min="267" max="267" width="35.85546875" style="12" customWidth="1"/>
    <col min="268" max="507" width="9.140625" style="12"/>
    <col min="508" max="508" width="3.7109375" style="12" customWidth="1"/>
    <col min="509" max="509" width="6.5703125" style="12" customWidth="1"/>
    <col min="510" max="510" width="17.140625" style="12" customWidth="1"/>
    <col min="511" max="511" width="70" style="12" customWidth="1"/>
    <col min="512" max="512" width="14.7109375" style="12" customWidth="1"/>
    <col min="513" max="513" width="15.85546875" style="12" customWidth="1"/>
    <col min="514" max="514" width="15.140625" style="12" customWidth="1"/>
    <col min="515" max="516" width="15.28515625" style="12" customWidth="1"/>
    <col min="517" max="517" width="14.85546875" style="12" customWidth="1"/>
    <col min="518" max="520" width="13.42578125" style="12" customWidth="1"/>
    <col min="521" max="521" width="16.5703125" style="12" customWidth="1"/>
    <col min="522" max="522" width="16.7109375" style="12" customWidth="1"/>
    <col min="523" max="523" width="35.85546875" style="12" customWidth="1"/>
    <col min="524" max="763" width="9.140625" style="12"/>
    <col min="764" max="764" width="3.7109375" style="12" customWidth="1"/>
    <col min="765" max="765" width="6.5703125" style="12" customWidth="1"/>
    <col min="766" max="766" width="17.140625" style="12" customWidth="1"/>
    <col min="767" max="767" width="70" style="12" customWidth="1"/>
    <col min="768" max="768" width="14.7109375" style="12" customWidth="1"/>
    <col min="769" max="769" width="15.85546875" style="12" customWidth="1"/>
    <col min="770" max="770" width="15.140625" style="12" customWidth="1"/>
    <col min="771" max="772" width="15.28515625" style="12" customWidth="1"/>
    <col min="773" max="773" width="14.85546875" style="12" customWidth="1"/>
    <col min="774" max="776" width="13.42578125" style="12" customWidth="1"/>
    <col min="777" max="777" width="16.5703125" style="12" customWidth="1"/>
    <col min="778" max="778" width="16.7109375" style="12" customWidth="1"/>
    <col min="779" max="779" width="35.85546875" style="12" customWidth="1"/>
    <col min="780" max="1019" width="9.140625" style="12"/>
    <col min="1020" max="1020" width="3.7109375" style="12" customWidth="1"/>
    <col min="1021" max="1021" width="6.5703125" style="12" customWidth="1"/>
    <col min="1022" max="1022" width="17.140625" style="12" customWidth="1"/>
    <col min="1023" max="1023" width="70" style="12" customWidth="1"/>
    <col min="1024" max="1024" width="14.7109375" style="12" customWidth="1"/>
    <col min="1025" max="1025" width="15.85546875" style="12" customWidth="1"/>
    <col min="1026" max="1026" width="15.140625" style="12" customWidth="1"/>
    <col min="1027" max="1028" width="15.28515625" style="12" customWidth="1"/>
    <col min="1029" max="1029" width="14.85546875" style="12" customWidth="1"/>
    <col min="1030" max="1032" width="13.42578125" style="12" customWidth="1"/>
    <col min="1033" max="1033" width="16.5703125" style="12" customWidth="1"/>
    <col min="1034" max="1034" width="16.7109375" style="12" customWidth="1"/>
    <col min="1035" max="1035" width="35.85546875" style="12" customWidth="1"/>
    <col min="1036" max="1275" width="9.140625" style="12"/>
    <col min="1276" max="1276" width="3.7109375" style="12" customWidth="1"/>
    <col min="1277" max="1277" width="6.5703125" style="12" customWidth="1"/>
    <col min="1278" max="1278" width="17.140625" style="12" customWidth="1"/>
    <col min="1279" max="1279" width="70" style="12" customWidth="1"/>
    <col min="1280" max="1280" width="14.7109375" style="12" customWidth="1"/>
    <col min="1281" max="1281" width="15.85546875" style="12" customWidth="1"/>
    <col min="1282" max="1282" width="15.140625" style="12" customWidth="1"/>
    <col min="1283" max="1284" width="15.28515625" style="12" customWidth="1"/>
    <col min="1285" max="1285" width="14.85546875" style="12" customWidth="1"/>
    <col min="1286" max="1288" width="13.42578125" style="12" customWidth="1"/>
    <col min="1289" max="1289" width="16.5703125" style="12" customWidth="1"/>
    <col min="1290" max="1290" width="16.7109375" style="12" customWidth="1"/>
    <col min="1291" max="1291" width="35.85546875" style="12" customWidth="1"/>
    <col min="1292" max="1531" width="9.140625" style="12"/>
    <col min="1532" max="1532" width="3.7109375" style="12" customWidth="1"/>
    <col min="1533" max="1533" width="6.5703125" style="12" customWidth="1"/>
    <col min="1534" max="1534" width="17.140625" style="12" customWidth="1"/>
    <col min="1535" max="1535" width="70" style="12" customWidth="1"/>
    <col min="1536" max="1536" width="14.7109375" style="12" customWidth="1"/>
    <col min="1537" max="1537" width="15.85546875" style="12" customWidth="1"/>
    <col min="1538" max="1538" width="15.140625" style="12" customWidth="1"/>
    <col min="1539" max="1540" width="15.28515625" style="12" customWidth="1"/>
    <col min="1541" max="1541" width="14.85546875" style="12" customWidth="1"/>
    <col min="1542" max="1544" width="13.42578125" style="12" customWidth="1"/>
    <col min="1545" max="1545" width="16.5703125" style="12" customWidth="1"/>
    <col min="1546" max="1546" width="16.7109375" style="12" customWidth="1"/>
    <col min="1547" max="1547" width="35.85546875" style="12" customWidth="1"/>
    <col min="1548" max="1787" width="9.140625" style="12"/>
    <col min="1788" max="1788" width="3.7109375" style="12" customWidth="1"/>
    <col min="1789" max="1789" width="6.5703125" style="12" customWidth="1"/>
    <col min="1790" max="1790" width="17.140625" style="12" customWidth="1"/>
    <col min="1791" max="1791" width="70" style="12" customWidth="1"/>
    <col min="1792" max="1792" width="14.7109375" style="12" customWidth="1"/>
    <col min="1793" max="1793" width="15.85546875" style="12" customWidth="1"/>
    <col min="1794" max="1794" width="15.140625" style="12" customWidth="1"/>
    <col min="1795" max="1796" width="15.28515625" style="12" customWidth="1"/>
    <col min="1797" max="1797" width="14.85546875" style="12" customWidth="1"/>
    <col min="1798" max="1800" width="13.42578125" style="12" customWidth="1"/>
    <col min="1801" max="1801" width="16.5703125" style="12" customWidth="1"/>
    <col min="1802" max="1802" width="16.7109375" style="12" customWidth="1"/>
    <col min="1803" max="1803" width="35.85546875" style="12" customWidth="1"/>
    <col min="1804" max="2043" width="9.140625" style="12"/>
    <col min="2044" max="2044" width="3.7109375" style="12" customWidth="1"/>
    <col min="2045" max="2045" width="6.5703125" style="12" customWidth="1"/>
    <col min="2046" max="2046" width="17.140625" style="12" customWidth="1"/>
    <col min="2047" max="2047" width="70" style="12" customWidth="1"/>
    <col min="2048" max="2048" width="14.7109375" style="12" customWidth="1"/>
    <col min="2049" max="2049" width="15.85546875" style="12" customWidth="1"/>
    <col min="2050" max="2050" width="15.140625" style="12" customWidth="1"/>
    <col min="2051" max="2052" width="15.28515625" style="12" customWidth="1"/>
    <col min="2053" max="2053" width="14.85546875" style="12" customWidth="1"/>
    <col min="2054" max="2056" width="13.42578125" style="12" customWidth="1"/>
    <col min="2057" max="2057" width="16.5703125" style="12" customWidth="1"/>
    <col min="2058" max="2058" width="16.7109375" style="12" customWidth="1"/>
    <col min="2059" max="2059" width="35.85546875" style="12" customWidth="1"/>
    <col min="2060" max="2299" width="9.140625" style="12"/>
    <col min="2300" max="2300" width="3.7109375" style="12" customWidth="1"/>
    <col min="2301" max="2301" width="6.5703125" style="12" customWidth="1"/>
    <col min="2302" max="2302" width="17.140625" style="12" customWidth="1"/>
    <col min="2303" max="2303" width="70" style="12" customWidth="1"/>
    <col min="2304" max="2304" width="14.7109375" style="12" customWidth="1"/>
    <col min="2305" max="2305" width="15.85546875" style="12" customWidth="1"/>
    <col min="2306" max="2306" width="15.140625" style="12" customWidth="1"/>
    <col min="2307" max="2308" width="15.28515625" style="12" customWidth="1"/>
    <col min="2309" max="2309" width="14.85546875" style="12" customWidth="1"/>
    <col min="2310" max="2312" width="13.42578125" style="12" customWidth="1"/>
    <col min="2313" max="2313" width="16.5703125" style="12" customWidth="1"/>
    <col min="2314" max="2314" width="16.7109375" style="12" customWidth="1"/>
    <col min="2315" max="2315" width="35.85546875" style="12" customWidth="1"/>
    <col min="2316" max="2555" width="9.140625" style="12"/>
    <col min="2556" max="2556" width="3.7109375" style="12" customWidth="1"/>
    <col min="2557" max="2557" width="6.5703125" style="12" customWidth="1"/>
    <col min="2558" max="2558" width="17.140625" style="12" customWidth="1"/>
    <col min="2559" max="2559" width="70" style="12" customWidth="1"/>
    <col min="2560" max="2560" width="14.7109375" style="12" customWidth="1"/>
    <col min="2561" max="2561" width="15.85546875" style="12" customWidth="1"/>
    <col min="2562" max="2562" width="15.140625" style="12" customWidth="1"/>
    <col min="2563" max="2564" width="15.28515625" style="12" customWidth="1"/>
    <col min="2565" max="2565" width="14.85546875" style="12" customWidth="1"/>
    <col min="2566" max="2568" width="13.42578125" style="12" customWidth="1"/>
    <col min="2569" max="2569" width="16.5703125" style="12" customWidth="1"/>
    <col min="2570" max="2570" width="16.7109375" style="12" customWidth="1"/>
    <col min="2571" max="2571" width="35.85546875" style="12" customWidth="1"/>
    <col min="2572" max="2811" width="9.140625" style="12"/>
    <col min="2812" max="2812" width="3.7109375" style="12" customWidth="1"/>
    <col min="2813" max="2813" width="6.5703125" style="12" customWidth="1"/>
    <col min="2814" max="2814" width="17.140625" style="12" customWidth="1"/>
    <col min="2815" max="2815" width="70" style="12" customWidth="1"/>
    <col min="2816" max="2816" width="14.7109375" style="12" customWidth="1"/>
    <col min="2817" max="2817" width="15.85546875" style="12" customWidth="1"/>
    <col min="2818" max="2818" width="15.140625" style="12" customWidth="1"/>
    <col min="2819" max="2820" width="15.28515625" style="12" customWidth="1"/>
    <col min="2821" max="2821" width="14.85546875" style="12" customWidth="1"/>
    <col min="2822" max="2824" width="13.42578125" style="12" customWidth="1"/>
    <col min="2825" max="2825" width="16.5703125" style="12" customWidth="1"/>
    <col min="2826" max="2826" width="16.7109375" style="12" customWidth="1"/>
    <col min="2827" max="2827" width="35.85546875" style="12" customWidth="1"/>
    <col min="2828" max="3067" width="9.140625" style="12"/>
    <col min="3068" max="3068" width="3.7109375" style="12" customWidth="1"/>
    <col min="3069" max="3069" width="6.5703125" style="12" customWidth="1"/>
    <col min="3070" max="3070" width="17.140625" style="12" customWidth="1"/>
    <col min="3071" max="3071" width="70" style="12" customWidth="1"/>
    <col min="3072" max="3072" width="14.7109375" style="12" customWidth="1"/>
    <col min="3073" max="3073" width="15.85546875" style="12" customWidth="1"/>
    <col min="3074" max="3074" width="15.140625" style="12" customWidth="1"/>
    <col min="3075" max="3076" width="15.28515625" style="12" customWidth="1"/>
    <col min="3077" max="3077" width="14.85546875" style="12" customWidth="1"/>
    <col min="3078" max="3080" width="13.42578125" style="12" customWidth="1"/>
    <col min="3081" max="3081" width="16.5703125" style="12" customWidth="1"/>
    <col min="3082" max="3082" width="16.7109375" style="12" customWidth="1"/>
    <col min="3083" max="3083" width="35.85546875" style="12" customWidth="1"/>
    <col min="3084" max="3323" width="9.140625" style="12"/>
    <col min="3324" max="3324" width="3.7109375" style="12" customWidth="1"/>
    <col min="3325" max="3325" width="6.5703125" style="12" customWidth="1"/>
    <col min="3326" max="3326" width="17.140625" style="12" customWidth="1"/>
    <col min="3327" max="3327" width="70" style="12" customWidth="1"/>
    <col min="3328" max="3328" width="14.7109375" style="12" customWidth="1"/>
    <col min="3329" max="3329" width="15.85546875" style="12" customWidth="1"/>
    <col min="3330" max="3330" width="15.140625" style="12" customWidth="1"/>
    <col min="3331" max="3332" width="15.28515625" style="12" customWidth="1"/>
    <col min="3333" max="3333" width="14.85546875" style="12" customWidth="1"/>
    <col min="3334" max="3336" width="13.42578125" style="12" customWidth="1"/>
    <col min="3337" max="3337" width="16.5703125" style="12" customWidth="1"/>
    <col min="3338" max="3338" width="16.7109375" style="12" customWidth="1"/>
    <col min="3339" max="3339" width="35.85546875" style="12" customWidth="1"/>
    <col min="3340" max="3579" width="9.140625" style="12"/>
    <col min="3580" max="3580" width="3.7109375" style="12" customWidth="1"/>
    <col min="3581" max="3581" width="6.5703125" style="12" customWidth="1"/>
    <col min="3582" max="3582" width="17.140625" style="12" customWidth="1"/>
    <col min="3583" max="3583" width="70" style="12" customWidth="1"/>
    <col min="3584" max="3584" width="14.7109375" style="12" customWidth="1"/>
    <col min="3585" max="3585" width="15.85546875" style="12" customWidth="1"/>
    <col min="3586" max="3586" width="15.140625" style="12" customWidth="1"/>
    <col min="3587" max="3588" width="15.28515625" style="12" customWidth="1"/>
    <col min="3589" max="3589" width="14.85546875" style="12" customWidth="1"/>
    <col min="3590" max="3592" width="13.42578125" style="12" customWidth="1"/>
    <col min="3593" max="3593" width="16.5703125" style="12" customWidth="1"/>
    <col min="3594" max="3594" width="16.7109375" style="12" customWidth="1"/>
    <col min="3595" max="3595" width="35.85546875" style="12" customWidth="1"/>
    <col min="3596" max="3835" width="9.140625" style="12"/>
    <col min="3836" max="3836" width="3.7109375" style="12" customWidth="1"/>
    <col min="3837" max="3837" width="6.5703125" style="12" customWidth="1"/>
    <col min="3838" max="3838" width="17.140625" style="12" customWidth="1"/>
    <col min="3839" max="3839" width="70" style="12" customWidth="1"/>
    <col min="3840" max="3840" width="14.7109375" style="12" customWidth="1"/>
    <col min="3841" max="3841" width="15.85546875" style="12" customWidth="1"/>
    <col min="3842" max="3842" width="15.140625" style="12" customWidth="1"/>
    <col min="3843" max="3844" width="15.28515625" style="12" customWidth="1"/>
    <col min="3845" max="3845" width="14.85546875" style="12" customWidth="1"/>
    <col min="3846" max="3848" width="13.42578125" style="12" customWidth="1"/>
    <col min="3849" max="3849" width="16.5703125" style="12" customWidth="1"/>
    <col min="3850" max="3850" width="16.7109375" style="12" customWidth="1"/>
    <col min="3851" max="3851" width="35.85546875" style="12" customWidth="1"/>
    <col min="3852" max="4091" width="9.140625" style="12"/>
    <col min="4092" max="4092" width="3.7109375" style="12" customWidth="1"/>
    <col min="4093" max="4093" width="6.5703125" style="12" customWidth="1"/>
    <col min="4094" max="4094" width="17.140625" style="12" customWidth="1"/>
    <col min="4095" max="4095" width="70" style="12" customWidth="1"/>
    <col min="4096" max="4096" width="14.7109375" style="12" customWidth="1"/>
    <col min="4097" max="4097" width="15.85546875" style="12" customWidth="1"/>
    <col min="4098" max="4098" width="15.140625" style="12" customWidth="1"/>
    <col min="4099" max="4100" width="15.28515625" style="12" customWidth="1"/>
    <col min="4101" max="4101" width="14.85546875" style="12" customWidth="1"/>
    <col min="4102" max="4104" width="13.42578125" style="12" customWidth="1"/>
    <col min="4105" max="4105" width="16.5703125" style="12" customWidth="1"/>
    <col min="4106" max="4106" width="16.7109375" style="12" customWidth="1"/>
    <col min="4107" max="4107" width="35.85546875" style="12" customWidth="1"/>
    <col min="4108" max="4347" width="9.140625" style="12"/>
    <col min="4348" max="4348" width="3.7109375" style="12" customWidth="1"/>
    <col min="4349" max="4349" width="6.5703125" style="12" customWidth="1"/>
    <col min="4350" max="4350" width="17.140625" style="12" customWidth="1"/>
    <col min="4351" max="4351" width="70" style="12" customWidth="1"/>
    <col min="4352" max="4352" width="14.7109375" style="12" customWidth="1"/>
    <col min="4353" max="4353" width="15.85546875" style="12" customWidth="1"/>
    <col min="4354" max="4354" width="15.140625" style="12" customWidth="1"/>
    <col min="4355" max="4356" width="15.28515625" style="12" customWidth="1"/>
    <col min="4357" max="4357" width="14.85546875" style="12" customWidth="1"/>
    <col min="4358" max="4360" width="13.42578125" style="12" customWidth="1"/>
    <col min="4361" max="4361" width="16.5703125" style="12" customWidth="1"/>
    <col min="4362" max="4362" width="16.7109375" style="12" customWidth="1"/>
    <col min="4363" max="4363" width="35.85546875" style="12" customWidth="1"/>
    <col min="4364" max="4603" width="9.140625" style="12"/>
    <col min="4604" max="4604" width="3.7109375" style="12" customWidth="1"/>
    <col min="4605" max="4605" width="6.5703125" style="12" customWidth="1"/>
    <col min="4606" max="4606" width="17.140625" style="12" customWidth="1"/>
    <col min="4607" max="4607" width="70" style="12" customWidth="1"/>
    <col min="4608" max="4608" width="14.7109375" style="12" customWidth="1"/>
    <col min="4609" max="4609" width="15.85546875" style="12" customWidth="1"/>
    <col min="4610" max="4610" width="15.140625" style="12" customWidth="1"/>
    <col min="4611" max="4612" width="15.28515625" style="12" customWidth="1"/>
    <col min="4613" max="4613" width="14.85546875" style="12" customWidth="1"/>
    <col min="4614" max="4616" width="13.42578125" style="12" customWidth="1"/>
    <col min="4617" max="4617" width="16.5703125" style="12" customWidth="1"/>
    <col min="4618" max="4618" width="16.7109375" style="12" customWidth="1"/>
    <col min="4619" max="4619" width="35.85546875" style="12" customWidth="1"/>
    <col min="4620" max="4859" width="9.140625" style="12"/>
    <col min="4860" max="4860" width="3.7109375" style="12" customWidth="1"/>
    <col min="4861" max="4861" width="6.5703125" style="12" customWidth="1"/>
    <col min="4862" max="4862" width="17.140625" style="12" customWidth="1"/>
    <col min="4863" max="4863" width="70" style="12" customWidth="1"/>
    <col min="4864" max="4864" width="14.7109375" style="12" customWidth="1"/>
    <col min="4865" max="4865" width="15.85546875" style="12" customWidth="1"/>
    <col min="4866" max="4866" width="15.140625" style="12" customWidth="1"/>
    <col min="4867" max="4868" width="15.28515625" style="12" customWidth="1"/>
    <col min="4869" max="4869" width="14.85546875" style="12" customWidth="1"/>
    <col min="4870" max="4872" width="13.42578125" style="12" customWidth="1"/>
    <col min="4873" max="4873" width="16.5703125" style="12" customWidth="1"/>
    <col min="4874" max="4874" width="16.7109375" style="12" customWidth="1"/>
    <col min="4875" max="4875" width="35.85546875" style="12" customWidth="1"/>
    <col min="4876" max="5115" width="9.140625" style="12"/>
    <col min="5116" max="5116" width="3.7109375" style="12" customWidth="1"/>
    <col min="5117" max="5117" width="6.5703125" style="12" customWidth="1"/>
    <col min="5118" max="5118" width="17.140625" style="12" customWidth="1"/>
    <col min="5119" max="5119" width="70" style="12" customWidth="1"/>
    <col min="5120" max="5120" width="14.7109375" style="12" customWidth="1"/>
    <col min="5121" max="5121" width="15.85546875" style="12" customWidth="1"/>
    <col min="5122" max="5122" width="15.140625" style="12" customWidth="1"/>
    <col min="5123" max="5124" width="15.28515625" style="12" customWidth="1"/>
    <col min="5125" max="5125" width="14.85546875" style="12" customWidth="1"/>
    <col min="5126" max="5128" width="13.42578125" style="12" customWidth="1"/>
    <col min="5129" max="5129" width="16.5703125" style="12" customWidth="1"/>
    <col min="5130" max="5130" width="16.7109375" style="12" customWidth="1"/>
    <col min="5131" max="5131" width="35.85546875" style="12" customWidth="1"/>
    <col min="5132" max="5371" width="9.140625" style="12"/>
    <col min="5372" max="5372" width="3.7109375" style="12" customWidth="1"/>
    <col min="5373" max="5373" width="6.5703125" style="12" customWidth="1"/>
    <col min="5374" max="5374" width="17.140625" style="12" customWidth="1"/>
    <col min="5375" max="5375" width="70" style="12" customWidth="1"/>
    <col min="5376" max="5376" width="14.7109375" style="12" customWidth="1"/>
    <col min="5377" max="5377" width="15.85546875" style="12" customWidth="1"/>
    <col min="5378" max="5378" width="15.140625" style="12" customWidth="1"/>
    <col min="5379" max="5380" width="15.28515625" style="12" customWidth="1"/>
    <col min="5381" max="5381" width="14.85546875" style="12" customWidth="1"/>
    <col min="5382" max="5384" width="13.42578125" style="12" customWidth="1"/>
    <col min="5385" max="5385" width="16.5703125" style="12" customWidth="1"/>
    <col min="5386" max="5386" width="16.7109375" style="12" customWidth="1"/>
    <col min="5387" max="5387" width="35.85546875" style="12" customWidth="1"/>
    <col min="5388" max="5627" width="9.140625" style="12"/>
    <col min="5628" max="5628" width="3.7109375" style="12" customWidth="1"/>
    <col min="5629" max="5629" width="6.5703125" style="12" customWidth="1"/>
    <col min="5630" max="5630" width="17.140625" style="12" customWidth="1"/>
    <col min="5631" max="5631" width="70" style="12" customWidth="1"/>
    <col min="5632" max="5632" width="14.7109375" style="12" customWidth="1"/>
    <col min="5633" max="5633" width="15.85546875" style="12" customWidth="1"/>
    <col min="5634" max="5634" width="15.140625" style="12" customWidth="1"/>
    <col min="5635" max="5636" width="15.28515625" style="12" customWidth="1"/>
    <col min="5637" max="5637" width="14.85546875" style="12" customWidth="1"/>
    <col min="5638" max="5640" width="13.42578125" style="12" customWidth="1"/>
    <col min="5641" max="5641" width="16.5703125" style="12" customWidth="1"/>
    <col min="5642" max="5642" width="16.7109375" style="12" customWidth="1"/>
    <col min="5643" max="5643" width="35.85546875" style="12" customWidth="1"/>
    <col min="5644" max="5883" width="9.140625" style="12"/>
    <col min="5884" max="5884" width="3.7109375" style="12" customWidth="1"/>
    <col min="5885" max="5885" width="6.5703125" style="12" customWidth="1"/>
    <col min="5886" max="5886" width="17.140625" style="12" customWidth="1"/>
    <col min="5887" max="5887" width="70" style="12" customWidth="1"/>
    <col min="5888" max="5888" width="14.7109375" style="12" customWidth="1"/>
    <col min="5889" max="5889" width="15.85546875" style="12" customWidth="1"/>
    <col min="5890" max="5890" width="15.140625" style="12" customWidth="1"/>
    <col min="5891" max="5892" width="15.28515625" style="12" customWidth="1"/>
    <col min="5893" max="5893" width="14.85546875" style="12" customWidth="1"/>
    <col min="5894" max="5896" width="13.42578125" style="12" customWidth="1"/>
    <col min="5897" max="5897" width="16.5703125" style="12" customWidth="1"/>
    <col min="5898" max="5898" width="16.7109375" style="12" customWidth="1"/>
    <col min="5899" max="5899" width="35.85546875" style="12" customWidth="1"/>
    <col min="5900" max="6139" width="9.140625" style="12"/>
    <col min="6140" max="6140" width="3.7109375" style="12" customWidth="1"/>
    <col min="6141" max="6141" width="6.5703125" style="12" customWidth="1"/>
    <col min="6142" max="6142" width="17.140625" style="12" customWidth="1"/>
    <col min="6143" max="6143" width="70" style="12" customWidth="1"/>
    <col min="6144" max="6144" width="14.7109375" style="12" customWidth="1"/>
    <col min="6145" max="6145" width="15.85546875" style="12" customWidth="1"/>
    <col min="6146" max="6146" width="15.140625" style="12" customWidth="1"/>
    <col min="6147" max="6148" width="15.28515625" style="12" customWidth="1"/>
    <col min="6149" max="6149" width="14.85546875" style="12" customWidth="1"/>
    <col min="6150" max="6152" width="13.42578125" style="12" customWidth="1"/>
    <col min="6153" max="6153" width="16.5703125" style="12" customWidth="1"/>
    <col min="6154" max="6154" width="16.7109375" style="12" customWidth="1"/>
    <col min="6155" max="6155" width="35.85546875" style="12" customWidth="1"/>
    <col min="6156" max="6395" width="9.140625" style="12"/>
    <col min="6396" max="6396" width="3.7109375" style="12" customWidth="1"/>
    <col min="6397" max="6397" width="6.5703125" style="12" customWidth="1"/>
    <col min="6398" max="6398" width="17.140625" style="12" customWidth="1"/>
    <col min="6399" max="6399" width="70" style="12" customWidth="1"/>
    <col min="6400" max="6400" width="14.7109375" style="12" customWidth="1"/>
    <col min="6401" max="6401" width="15.85546875" style="12" customWidth="1"/>
    <col min="6402" max="6402" width="15.140625" style="12" customWidth="1"/>
    <col min="6403" max="6404" width="15.28515625" style="12" customWidth="1"/>
    <col min="6405" max="6405" width="14.85546875" style="12" customWidth="1"/>
    <col min="6406" max="6408" width="13.42578125" style="12" customWidth="1"/>
    <col min="6409" max="6409" width="16.5703125" style="12" customWidth="1"/>
    <col min="6410" max="6410" width="16.7109375" style="12" customWidth="1"/>
    <col min="6411" max="6411" width="35.85546875" style="12" customWidth="1"/>
    <col min="6412" max="6651" width="9.140625" style="12"/>
    <col min="6652" max="6652" width="3.7109375" style="12" customWidth="1"/>
    <col min="6653" max="6653" width="6.5703125" style="12" customWidth="1"/>
    <col min="6654" max="6654" width="17.140625" style="12" customWidth="1"/>
    <col min="6655" max="6655" width="70" style="12" customWidth="1"/>
    <col min="6656" max="6656" width="14.7109375" style="12" customWidth="1"/>
    <col min="6657" max="6657" width="15.85546875" style="12" customWidth="1"/>
    <col min="6658" max="6658" width="15.140625" style="12" customWidth="1"/>
    <col min="6659" max="6660" width="15.28515625" style="12" customWidth="1"/>
    <col min="6661" max="6661" width="14.85546875" style="12" customWidth="1"/>
    <col min="6662" max="6664" width="13.42578125" style="12" customWidth="1"/>
    <col min="6665" max="6665" width="16.5703125" style="12" customWidth="1"/>
    <col min="6666" max="6666" width="16.7109375" style="12" customWidth="1"/>
    <col min="6667" max="6667" width="35.85546875" style="12" customWidth="1"/>
    <col min="6668" max="6907" width="9.140625" style="12"/>
    <col min="6908" max="6908" width="3.7109375" style="12" customWidth="1"/>
    <col min="6909" max="6909" width="6.5703125" style="12" customWidth="1"/>
    <col min="6910" max="6910" width="17.140625" style="12" customWidth="1"/>
    <col min="6911" max="6911" width="70" style="12" customWidth="1"/>
    <col min="6912" max="6912" width="14.7109375" style="12" customWidth="1"/>
    <col min="6913" max="6913" width="15.85546875" style="12" customWidth="1"/>
    <col min="6914" max="6914" width="15.140625" style="12" customWidth="1"/>
    <col min="6915" max="6916" width="15.28515625" style="12" customWidth="1"/>
    <col min="6917" max="6917" width="14.85546875" style="12" customWidth="1"/>
    <col min="6918" max="6920" width="13.42578125" style="12" customWidth="1"/>
    <col min="6921" max="6921" width="16.5703125" style="12" customWidth="1"/>
    <col min="6922" max="6922" width="16.7109375" style="12" customWidth="1"/>
    <col min="6923" max="6923" width="35.85546875" style="12" customWidth="1"/>
    <col min="6924" max="7163" width="9.140625" style="12"/>
    <col min="7164" max="7164" width="3.7109375" style="12" customWidth="1"/>
    <col min="7165" max="7165" width="6.5703125" style="12" customWidth="1"/>
    <col min="7166" max="7166" width="17.140625" style="12" customWidth="1"/>
    <col min="7167" max="7167" width="70" style="12" customWidth="1"/>
    <col min="7168" max="7168" width="14.7109375" style="12" customWidth="1"/>
    <col min="7169" max="7169" width="15.85546875" style="12" customWidth="1"/>
    <col min="7170" max="7170" width="15.140625" style="12" customWidth="1"/>
    <col min="7171" max="7172" width="15.28515625" style="12" customWidth="1"/>
    <col min="7173" max="7173" width="14.85546875" style="12" customWidth="1"/>
    <col min="7174" max="7176" width="13.42578125" style="12" customWidth="1"/>
    <col min="7177" max="7177" width="16.5703125" style="12" customWidth="1"/>
    <col min="7178" max="7178" width="16.7109375" style="12" customWidth="1"/>
    <col min="7179" max="7179" width="35.85546875" style="12" customWidth="1"/>
    <col min="7180" max="7419" width="9.140625" style="12"/>
    <col min="7420" max="7420" width="3.7109375" style="12" customWidth="1"/>
    <col min="7421" max="7421" width="6.5703125" style="12" customWidth="1"/>
    <col min="7422" max="7422" width="17.140625" style="12" customWidth="1"/>
    <col min="7423" max="7423" width="70" style="12" customWidth="1"/>
    <col min="7424" max="7424" width="14.7109375" style="12" customWidth="1"/>
    <col min="7425" max="7425" width="15.85546875" style="12" customWidth="1"/>
    <col min="7426" max="7426" width="15.140625" style="12" customWidth="1"/>
    <col min="7427" max="7428" width="15.28515625" style="12" customWidth="1"/>
    <col min="7429" max="7429" width="14.85546875" style="12" customWidth="1"/>
    <col min="7430" max="7432" width="13.42578125" style="12" customWidth="1"/>
    <col min="7433" max="7433" width="16.5703125" style="12" customWidth="1"/>
    <col min="7434" max="7434" width="16.7109375" style="12" customWidth="1"/>
    <col min="7435" max="7435" width="35.85546875" style="12" customWidth="1"/>
    <col min="7436" max="7675" width="9.140625" style="12"/>
    <col min="7676" max="7676" width="3.7109375" style="12" customWidth="1"/>
    <col min="7677" max="7677" width="6.5703125" style="12" customWidth="1"/>
    <col min="7678" max="7678" width="17.140625" style="12" customWidth="1"/>
    <col min="7679" max="7679" width="70" style="12" customWidth="1"/>
    <col min="7680" max="7680" width="14.7109375" style="12" customWidth="1"/>
    <col min="7681" max="7681" width="15.85546875" style="12" customWidth="1"/>
    <col min="7682" max="7682" width="15.140625" style="12" customWidth="1"/>
    <col min="7683" max="7684" width="15.28515625" style="12" customWidth="1"/>
    <col min="7685" max="7685" width="14.85546875" style="12" customWidth="1"/>
    <col min="7686" max="7688" width="13.42578125" style="12" customWidth="1"/>
    <col min="7689" max="7689" width="16.5703125" style="12" customWidth="1"/>
    <col min="7690" max="7690" width="16.7109375" style="12" customWidth="1"/>
    <col min="7691" max="7691" width="35.85546875" style="12" customWidth="1"/>
    <col min="7692" max="7931" width="9.140625" style="12"/>
    <col min="7932" max="7932" width="3.7109375" style="12" customWidth="1"/>
    <col min="7933" max="7933" width="6.5703125" style="12" customWidth="1"/>
    <col min="7934" max="7934" width="17.140625" style="12" customWidth="1"/>
    <col min="7935" max="7935" width="70" style="12" customWidth="1"/>
    <col min="7936" max="7936" width="14.7109375" style="12" customWidth="1"/>
    <col min="7937" max="7937" width="15.85546875" style="12" customWidth="1"/>
    <col min="7938" max="7938" width="15.140625" style="12" customWidth="1"/>
    <col min="7939" max="7940" width="15.28515625" style="12" customWidth="1"/>
    <col min="7941" max="7941" width="14.85546875" style="12" customWidth="1"/>
    <col min="7942" max="7944" width="13.42578125" style="12" customWidth="1"/>
    <col min="7945" max="7945" width="16.5703125" style="12" customWidth="1"/>
    <col min="7946" max="7946" width="16.7109375" style="12" customWidth="1"/>
    <col min="7947" max="7947" width="35.85546875" style="12" customWidth="1"/>
    <col min="7948" max="8187" width="9.140625" style="12"/>
    <col min="8188" max="8188" width="3.7109375" style="12" customWidth="1"/>
    <col min="8189" max="8189" width="6.5703125" style="12" customWidth="1"/>
    <col min="8190" max="8190" width="17.140625" style="12" customWidth="1"/>
    <col min="8191" max="8191" width="70" style="12" customWidth="1"/>
    <col min="8192" max="8192" width="14.7109375" style="12" customWidth="1"/>
    <col min="8193" max="8193" width="15.85546875" style="12" customWidth="1"/>
    <col min="8194" max="8194" width="15.140625" style="12" customWidth="1"/>
    <col min="8195" max="8196" width="15.28515625" style="12" customWidth="1"/>
    <col min="8197" max="8197" width="14.85546875" style="12" customWidth="1"/>
    <col min="8198" max="8200" width="13.42578125" style="12" customWidth="1"/>
    <col min="8201" max="8201" width="16.5703125" style="12" customWidth="1"/>
    <col min="8202" max="8202" width="16.7109375" style="12" customWidth="1"/>
    <col min="8203" max="8203" width="35.85546875" style="12" customWidth="1"/>
    <col min="8204" max="8443" width="9.140625" style="12"/>
    <col min="8444" max="8444" width="3.7109375" style="12" customWidth="1"/>
    <col min="8445" max="8445" width="6.5703125" style="12" customWidth="1"/>
    <col min="8446" max="8446" width="17.140625" style="12" customWidth="1"/>
    <col min="8447" max="8447" width="70" style="12" customWidth="1"/>
    <col min="8448" max="8448" width="14.7109375" style="12" customWidth="1"/>
    <col min="8449" max="8449" width="15.85546875" style="12" customWidth="1"/>
    <col min="8450" max="8450" width="15.140625" style="12" customWidth="1"/>
    <col min="8451" max="8452" width="15.28515625" style="12" customWidth="1"/>
    <col min="8453" max="8453" width="14.85546875" style="12" customWidth="1"/>
    <col min="8454" max="8456" width="13.42578125" style="12" customWidth="1"/>
    <col min="8457" max="8457" width="16.5703125" style="12" customWidth="1"/>
    <col min="8458" max="8458" width="16.7109375" style="12" customWidth="1"/>
    <col min="8459" max="8459" width="35.85546875" style="12" customWidth="1"/>
    <col min="8460" max="8699" width="9.140625" style="12"/>
    <col min="8700" max="8700" width="3.7109375" style="12" customWidth="1"/>
    <col min="8701" max="8701" width="6.5703125" style="12" customWidth="1"/>
    <col min="8702" max="8702" width="17.140625" style="12" customWidth="1"/>
    <col min="8703" max="8703" width="70" style="12" customWidth="1"/>
    <col min="8704" max="8704" width="14.7109375" style="12" customWidth="1"/>
    <col min="8705" max="8705" width="15.85546875" style="12" customWidth="1"/>
    <col min="8706" max="8706" width="15.140625" style="12" customWidth="1"/>
    <col min="8707" max="8708" width="15.28515625" style="12" customWidth="1"/>
    <col min="8709" max="8709" width="14.85546875" style="12" customWidth="1"/>
    <col min="8710" max="8712" width="13.42578125" style="12" customWidth="1"/>
    <col min="8713" max="8713" width="16.5703125" style="12" customWidth="1"/>
    <col min="8714" max="8714" width="16.7109375" style="12" customWidth="1"/>
    <col min="8715" max="8715" width="35.85546875" style="12" customWidth="1"/>
    <col min="8716" max="8955" width="9.140625" style="12"/>
    <col min="8956" max="8956" width="3.7109375" style="12" customWidth="1"/>
    <col min="8957" max="8957" width="6.5703125" style="12" customWidth="1"/>
    <col min="8958" max="8958" width="17.140625" style="12" customWidth="1"/>
    <col min="8959" max="8959" width="70" style="12" customWidth="1"/>
    <col min="8960" max="8960" width="14.7109375" style="12" customWidth="1"/>
    <col min="8961" max="8961" width="15.85546875" style="12" customWidth="1"/>
    <col min="8962" max="8962" width="15.140625" style="12" customWidth="1"/>
    <col min="8963" max="8964" width="15.28515625" style="12" customWidth="1"/>
    <col min="8965" max="8965" width="14.85546875" style="12" customWidth="1"/>
    <col min="8966" max="8968" width="13.42578125" style="12" customWidth="1"/>
    <col min="8969" max="8969" width="16.5703125" style="12" customWidth="1"/>
    <col min="8970" max="8970" width="16.7109375" style="12" customWidth="1"/>
    <col min="8971" max="8971" width="35.85546875" style="12" customWidth="1"/>
    <col min="8972" max="9211" width="9.140625" style="12"/>
    <col min="9212" max="9212" width="3.7109375" style="12" customWidth="1"/>
    <col min="9213" max="9213" width="6.5703125" style="12" customWidth="1"/>
    <col min="9214" max="9214" width="17.140625" style="12" customWidth="1"/>
    <col min="9215" max="9215" width="70" style="12" customWidth="1"/>
    <col min="9216" max="9216" width="14.7109375" style="12" customWidth="1"/>
    <col min="9217" max="9217" width="15.85546875" style="12" customWidth="1"/>
    <col min="9218" max="9218" width="15.140625" style="12" customWidth="1"/>
    <col min="9219" max="9220" width="15.28515625" style="12" customWidth="1"/>
    <col min="9221" max="9221" width="14.85546875" style="12" customWidth="1"/>
    <col min="9222" max="9224" width="13.42578125" style="12" customWidth="1"/>
    <col min="9225" max="9225" width="16.5703125" style="12" customWidth="1"/>
    <col min="9226" max="9226" width="16.7109375" style="12" customWidth="1"/>
    <col min="9227" max="9227" width="35.85546875" style="12" customWidth="1"/>
    <col min="9228" max="9467" width="9.140625" style="12"/>
    <col min="9468" max="9468" width="3.7109375" style="12" customWidth="1"/>
    <col min="9469" max="9469" width="6.5703125" style="12" customWidth="1"/>
    <col min="9470" max="9470" width="17.140625" style="12" customWidth="1"/>
    <col min="9471" max="9471" width="70" style="12" customWidth="1"/>
    <col min="9472" max="9472" width="14.7109375" style="12" customWidth="1"/>
    <col min="9473" max="9473" width="15.85546875" style="12" customWidth="1"/>
    <col min="9474" max="9474" width="15.140625" style="12" customWidth="1"/>
    <col min="9475" max="9476" width="15.28515625" style="12" customWidth="1"/>
    <col min="9477" max="9477" width="14.85546875" style="12" customWidth="1"/>
    <col min="9478" max="9480" width="13.42578125" style="12" customWidth="1"/>
    <col min="9481" max="9481" width="16.5703125" style="12" customWidth="1"/>
    <col min="9482" max="9482" width="16.7109375" style="12" customWidth="1"/>
    <col min="9483" max="9483" width="35.85546875" style="12" customWidth="1"/>
    <col min="9484" max="9723" width="9.140625" style="12"/>
    <col min="9724" max="9724" width="3.7109375" style="12" customWidth="1"/>
    <col min="9725" max="9725" width="6.5703125" style="12" customWidth="1"/>
    <col min="9726" max="9726" width="17.140625" style="12" customWidth="1"/>
    <col min="9727" max="9727" width="70" style="12" customWidth="1"/>
    <col min="9728" max="9728" width="14.7109375" style="12" customWidth="1"/>
    <col min="9729" max="9729" width="15.85546875" style="12" customWidth="1"/>
    <col min="9730" max="9730" width="15.140625" style="12" customWidth="1"/>
    <col min="9731" max="9732" width="15.28515625" style="12" customWidth="1"/>
    <col min="9733" max="9733" width="14.85546875" style="12" customWidth="1"/>
    <col min="9734" max="9736" width="13.42578125" style="12" customWidth="1"/>
    <col min="9737" max="9737" width="16.5703125" style="12" customWidth="1"/>
    <col min="9738" max="9738" width="16.7109375" style="12" customWidth="1"/>
    <col min="9739" max="9739" width="35.85546875" style="12" customWidth="1"/>
    <col min="9740" max="9979" width="9.140625" style="12"/>
    <col min="9980" max="9980" width="3.7109375" style="12" customWidth="1"/>
    <col min="9981" max="9981" width="6.5703125" style="12" customWidth="1"/>
    <col min="9982" max="9982" width="17.140625" style="12" customWidth="1"/>
    <col min="9983" max="9983" width="70" style="12" customWidth="1"/>
    <col min="9984" max="9984" width="14.7109375" style="12" customWidth="1"/>
    <col min="9985" max="9985" width="15.85546875" style="12" customWidth="1"/>
    <col min="9986" max="9986" width="15.140625" style="12" customWidth="1"/>
    <col min="9987" max="9988" width="15.28515625" style="12" customWidth="1"/>
    <col min="9989" max="9989" width="14.85546875" style="12" customWidth="1"/>
    <col min="9990" max="9992" width="13.42578125" style="12" customWidth="1"/>
    <col min="9993" max="9993" width="16.5703125" style="12" customWidth="1"/>
    <col min="9994" max="9994" width="16.7109375" style="12" customWidth="1"/>
    <col min="9995" max="9995" width="35.85546875" style="12" customWidth="1"/>
    <col min="9996" max="10235" width="9.140625" style="12"/>
    <col min="10236" max="10236" width="3.7109375" style="12" customWidth="1"/>
    <col min="10237" max="10237" width="6.5703125" style="12" customWidth="1"/>
    <col min="10238" max="10238" width="17.140625" style="12" customWidth="1"/>
    <col min="10239" max="10239" width="70" style="12" customWidth="1"/>
    <col min="10240" max="10240" width="14.7109375" style="12" customWidth="1"/>
    <col min="10241" max="10241" width="15.85546875" style="12" customWidth="1"/>
    <col min="10242" max="10242" width="15.140625" style="12" customWidth="1"/>
    <col min="10243" max="10244" width="15.28515625" style="12" customWidth="1"/>
    <col min="10245" max="10245" width="14.85546875" style="12" customWidth="1"/>
    <col min="10246" max="10248" width="13.42578125" style="12" customWidth="1"/>
    <col min="10249" max="10249" width="16.5703125" style="12" customWidth="1"/>
    <col min="10250" max="10250" width="16.7109375" style="12" customWidth="1"/>
    <col min="10251" max="10251" width="35.85546875" style="12" customWidth="1"/>
    <col min="10252" max="10491" width="9.140625" style="12"/>
    <col min="10492" max="10492" width="3.7109375" style="12" customWidth="1"/>
    <col min="10493" max="10493" width="6.5703125" style="12" customWidth="1"/>
    <col min="10494" max="10494" width="17.140625" style="12" customWidth="1"/>
    <col min="10495" max="10495" width="70" style="12" customWidth="1"/>
    <col min="10496" max="10496" width="14.7109375" style="12" customWidth="1"/>
    <col min="10497" max="10497" width="15.85546875" style="12" customWidth="1"/>
    <col min="10498" max="10498" width="15.140625" style="12" customWidth="1"/>
    <col min="10499" max="10500" width="15.28515625" style="12" customWidth="1"/>
    <col min="10501" max="10501" width="14.85546875" style="12" customWidth="1"/>
    <col min="10502" max="10504" width="13.42578125" style="12" customWidth="1"/>
    <col min="10505" max="10505" width="16.5703125" style="12" customWidth="1"/>
    <col min="10506" max="10506" width="16.7109375" style="12" customWidth="1"/>
    <col min="10507" max="10507" width="35.85546875" style="12" customWidth="1"/>
    <col min="10508" max="10747" width="9.140625" style="12"/>
    <col min="10748" max="10748" width="3.7109375" style="12" customWidth="1"/>
    <col min="10749" max="10749" width="6.5703125" style="12" customWidth="1"/>
    <col min="10750" max="10750" width="17.140625" style="12" customWidth="1"/>
    <col min="10751" max="10751" width="70" style="12" customWidth="1"/>
    <col min="10752" max="10752" width="14.7109375" style="12" customWidth="1"/>
    <col min="10753" max="10753" width="15.85546875" style="12" customWidth="1"/>
    <col min="10754" max="10754" width="15.140625" style="12" customWidth="1"/>
    <col min="10755" max="10756" width="15.28515625" style="12" customWidth="1"/>
    <col min="10757" max="10757" width="14.85546875" style="12" customWidth="1"/>
    <col min="10758" max="10760" width="13.42578125" style="12" customWidth="1"/>
    <col min="10761" max="10761" width="16.5703125" style="12" customWidth="1"/>
    <col min="10762" max="10762" width="16.7109375" style="12" customWidth="1"/>
    <col min="10763" max="10763" width="35.85546875" style="12" customWidth="1"/>
    <col min="10764" max="11003" width="9.140625" style="12"/>
    <col min="11004" max="11004" width="3.7109375" style="12" customWidth="1"/>
    <col min="11005" max="11005" width="6.5703125" style="12" customWidth="1"/>
    <col min="11006" max="11006" width="17.140625" style="12" customWidth="1"/>
    <col min="11007" max="11007" width="70" style="12" customWidth="1"/>
    <col min="11008" max="11008" width="14.7109375" style="12" customWidth="1"/>
    <col min="11009" max="11009" width="15.85546875" style="12" customWidth="1"/>
    <col min="11010" max="11010" width="15.140625" style="12" customWidth="1"/>
    <col min="11011" max="11012" width="15.28515625" style="12" customWidth="1"/>
    <col min="11013" max="11013" width="14.85546875" style="12" customWidth="1"/>
    <col min="11014" max="11016" width="13.42578125" style="12" customWidth="1"/>
    <col min="11017" max="11017" width="16.5703125" style="12" customWidth="1"/>
    <col min="11018" max="11018" width="16.7109375" style="12" customWidth="1"/>
    <col min="11019" max="11019" width="35.85546875" style="12" customWidth="1"/>
    <col min="11020" max="11259" width="9.140625" style="12"/>
    <col min="11260" max="11260" width="3.7109375" style="12" customWidth="1"/>
    <col min="11261" max="11261" width="6.5703125" style="12" customWidth="1"/>
    <col min="11262" max="11262" width="17.140625" style="12" customWidth="1"/>
    <col min="11263" max="11263" width="70" style="12" customWidth="1"/>
    <col min="11264" max="11264" width="14.7109375" style="12" customWidth="1"/>
    <col min="11265" max="11265" width="15.85546875" style="12" customWidth="1"/>
    <col min="11266" max="11266" width="15.140625" style="12" customWidth="1"/>
    <col min="11267" max="11268" width="15.28515625" style="12" customWidth="1"/>
    <col min="11269" max="11269" width="14.85546875" style="12" customWidth="1"/>
    <col min="11270" max="11272" width="13.42578125" style="12" customWidth="1"/>
    <col min="11273" max="11273" width="16.5703125" style="12" customWidth="1"/>
    <col min="11274" max="11274" width="16.7109375" style="12" customWidth="1"/>
    <col min="11275" max="11275" width="35.85546875" style="12" customWidth="1"/>
    <col min="11276" max="11515" width="9.140625" style="12"/>
    <col min="11516" max="11516" width="3.7109375" style="12" customWidth="1"/>
    <col min="11517" max="11517" width="6.5703125" style="12" customWidth="1"/>
    <col min="11518" max="11518" width="17.140625" style="12" customWidth="1"/>
    <col min="11519" max="11519" width="70" style="12" customWidth="1"/>
    <col min="11520" max="11520" width="14.7109375" style="12" customWidth="1"/>
    <col min="11521" max="11521" width="15.85546875" style="12" customWidth="1"/>
    <col min="11522" max="11522" width="15.140625" style="12" customWidth="1"/>
    <col min="11523" max="11524" width="15.28515625" style="12" customWidth="1"/>
    <col min="11525" max="11525" width="14.85546875" style="12" customWidth="1"/>
    <col min="11526" max="11528" width="13.42578125" style="12" customWidth="1"/>
    <col min="11529" max="11529" width="16.5703125" style="12" customWidth="1"/>
    <col min="11530" max="11530" width="16.7109375" style="12" customWidth="1"/>
    <col min="11531" max="11531" width="35.85546875" style="12" customWidth="1"/>
    <col min="11532" max="11771" width="9.140625" style="12"/>
    <col min="11772" max="11772" width="3.7109375" style="12" customWidth="1"/>
    <col min="11773" max="11773" width="6.5703125" style="12" customWidth="1"/>
    <col min="11774" max="11774" width="17.140625" style="12" customWidth="1"/>
    <col min="11775" max="11775" width="70" style="12" customWidth="1"/>
    <col min="11776" max="11776" width="14.7109375" style="12" customWidth="1"/>
    <col min="11777" max="11777" width="15.85546875" style="12" customWidth="1"/>
    <col min="11778" max="11778" width="15.140625" style="12" customWidth="1"/>
    <col min="11779" max="11780" width="15.28515625" style="12" customWidth="1"/>
    <col min="11781" max="11781" width="14.85546875" style="12" customWidth="1"/>
    <col min="11782" max="11784" width="13.42578125" style="12" customWidth="1"/>
    <col min="11785" max="11785" width="16.5703125" style="12" customWidth="1"/>
    <col min="11786" max="11786" width="16.7109375" style="12" customWidth="1"/>
    <col min="11787" max="11787" width="35.85546875" style="12" customWidth="1"/>
    <col min="11788" max="12027" width="9.140625" style="12"/>
    <col min="12028" max="12028" width="3.7109375" style="12" customWidth="1"/>
    <col min="12029" max="12029" width="6.5703125" style="12" customWidth="1"/>
    <col min="12030" max="12030" width="17.140625" style="12" customWidth="1"/>
    <col min="12031" max="12031" width="70" style="12" customWidth="1"/>
    <col min="12032" max="12032" width="14.7109375" style="12" customWidth="1"/>
    <col min="12033" max="12033" width="15.85546875" style="12" customWidth="1"/>
    <col min="12034" max="12034" width="15.140625" style="12" customWidth="1"/>
    <col min="12035" max="12036" width="15.28515625" style="12" customWidth="1"/>
    <col min="12037" max="12037" width="14.85546875" style="12" customWidth="1"/>
    <col min="12038" max="12040" width="13.42578125" style="12" customWidth="1"/>
    <col min="12041" max="12041" width="16.5703125" style="12" customWidth="1"/>
    <col min="12042" max="12042" width="16.7109375" style="12" customWidth="1"/>
    <col min="12043" max="12043" width="35.85546875" style="12" customWidth="1"/>
    <col min="12044" max="12283" width="9.140625" style="12"/>
    <col min="12284" max="12284" width="3.7109375" style="12" customWidth="1"/>
    <col min="12285" max="12285" width="6.5703125" style="12" customWidth="1"/>
    <col min="12286" max="12286" width="17.140625" style="12" customWidth="1"/>
    <col min="12287" max="12287" width="70" style="12" customWidth="1"/>
    <col min="12288" max="12288" width="14.7109375" style="12" customWidth="1"/>
    <col min="12289" max="12289" width="15.85546875" style="12" customWidth="1"/>
    <col min="12290" max="12290" width="15.140625" style="12" customWidth="1"/>
    <col min="12291" max="12292" width="15.28515625" style="12" customWidth="1"/>
    <col min="12293" max="12293" width="14.85546875" style="12" customWidth="1"/>
    <col min="12294" max="12296" width="13.42578125" style="12" customWidth="1"/>
    <col min="12297" max="12297" width="16.5703125" style="12" customWidth="1"/>
    <col min="12298" max="12298" width="16.7109375" style="12" customWidth="1"/>
    <col min="12299" max="12299" width="35.85546875" style="12" customWidth="1"/>
    <col min="12300" max="12539" width="9.140625" style="12"/>
    <col min="12540" max="12540" width="3.7109375" style="12" customWidth="1"/>
    <col min="12541" max="12541" width="6.5703125" style="12" customWidth="1"/>
    <col min="12542" max="12542" width="17.140625" style="12" customWidth="1"/>
    <col min="12543" max="12543" width="70" style="12" customWidth="1"/>
    <col min="12544" max="12544" width="14.7109375" style="12" customWidth="1"/>
    <col min="12545" max="12545" width="15.85546875" style="12" customWidth="1"/>
    <col min="12546" max="12546" width="15.140625" style="12" customWidth="1"/>
    <col min="12547" max="12548" width="15.28515625" style="12" customWidth="1"/>
    <col min="12549" max="12549" width="14.85546875" style="12" customWidth="1"/>
    <col min="12550" max="12552" width="13.42578125" style="12" customWidth="1"/>
    <col min="12553" max="12553" width="16.5703125" style="12" customWidth="1"/>
    <col min="12554" max="12554" width="16.7109375" style="12" customWidth="1"/>
    <col min="12555" max="12555" width="35.85546875" style="12" customWidth="1"/>
    <col min="12556" max="12795" width="9.140625" style="12"/>
    <col min="12796" max="12796" width="3.7109375" style="12" customWidth="1"/>
    <col min="12797" max="12797" width="6.5703125" style="12" customWidth="1"/>
    <col min="12798" max="12798" width="17.140625" style="12" customWidth="1"/>
    <col min="12799" max="12799" width="70" style="12" customWidth="1"/>
    <col min="12800" max="12800" width="14.7109375" style="12" customWidth="1"/>
    <col min="12801" max="12801" width="15.85546875" style="12" customWidth="1"/>
    <col min="12802" max="12802" width="15.140625" style="12" customWidth="1"/>
    <col min="12803" max="12804" width="15.28515625" style="12" customWidth="1"/>
    <col min="12805" max="12805" width="14.85546875" style="12" customWidth="1"/>
    <col min="12806" max="12808" width="13.42578125" style="12" customWidth="1"/>
    <col min="12809" max="12809" width="16.5703125" style="12" customWidth="1"/>
    <col min="12810" max="12810" width="16.7109375" style="12" customWidth="1"/>
    <col min="12811" max="12811" width="35.85546875" style="12" customWidth="1"/>
    <col min="12812" max="13051" width="9.140625" style="12"/>
    <col min="13052" max="13052" width="3.7109375" style="12" customWidth="1"/>
    <col min="13053" max="13053" width="6.5703125" style="12" customWidth="1"/>
    <col min="13054" max="13054" width="17.140625" style="12" customWidth="1"/>
    <col min="13055" max="13055" width="70" style="12" customWidth="1"/>
    <col min="13056" max="13056" width="14.7109375" style="12" customWidth="1"/>
    <col min="13057" max="13057" width="15.85546875" style="12" customWidth="1"/>
    <col min="13058" max="13058" width="15.140625" style="12" customWidth="1"/>
    <col min="13059" max="13060" width="15.28515625" style="12" customWidth="1"/>
    <col min="13061" max="13061" width="14.85546875" style="12" customWidth="1"/>
    <col min="13062" max="13064" width="13.42578125" style="12" customWidth="1"/>
    <col min="13065" max="13065" width="16.5703125" style="12" customWidth="1"/>
    <col min="13066" max="13066" width="16.7109375" style="12" customWidth="1"/>
    <col min="13067" max="13067" width="35.85546875" style="12" customWidth="1"/>
    <col min="13068" max="13307" width="9.140625" style="12"/>
    <col min="13308" max="13308" width="3.7109375" style="12" customWidth="1"/>
    <col min="13309" max="13309" width="6.5703125" style="12" customWidth="1"/>
    <col min="13310" max="13310" width="17.140625" style="12" customWidth="1"/>
    <col min="13311" max="13311" width="70" style="12" customWidth="1"/>
    <col min="13312" max="13312" width="14.7109375" style="12" customWidth="1"/>
    <col min="13313" max="13313" width="15.85546875" style="12" customWidth="1"/>
    <col min="13314" max="13314" width="15.140625" style="12" customWidth="1"/>
    <col min="13315" max="13316" width="15.28515625" style="12" customWidth="1"/>
    <col min="13317" max="13317" width="14.85546875" style="12" customWidth="1"/>
    <col min="13318" max="13320" width="13.42578125" style="12" customWidth="1"/>
    <col min="13321" max="13321" width="16.5703125" style="12" customWidth="1"/>
    <col min="13322" max="13322" width="16.7109375" style="12" customWidth="1"/>
    <col min="13323" max="13323" width="35.85546875" style="12" customWidth="1"/>
    <col min="13324" max="13563" width="9.140625" style="12"/>
    <col min="13564" max="13564" width="3.7109375" style="12" customWidth="1"/>
    <col min="13565" max="13565" width="6.5703125" style="12" customWidth="1"/>
    <col min="13566" max="13566" width="17.140625" style="12" customWidth="1"/>
    <col min="13567" max="13567" width="70" style="12" customWidth="1"/>
    <col min="13568" max="13568" width="14.7109375" style="12" customWidth="1"/>
    <col min="13569" max="13569" width="15.85546875" style="12" customWidth="1"/>
    <col min="13570" max="13570" width="15.140625" style="12" customWidth="1"/>
    <col min="13571" max="13572" width="15.28515625" style="12" customWidth="1"/>
    <col min="13573" max="13573" width="14.85546875" style="12" customWidth="1"/>
    <col min="13574" max="13576" width="13.42578125" style="12" customWidth="1"/>
    <col min="13577" max="13577" width="16.5703125" style="12" customWidth="1"/>
    <col min="13578" max="13578" width="16.7109375" style="12" customWidth="1"/>
    <col min="13579" max="13579" width="35.85546875" style="12" customWidth="1"/>
    <col min="13580" max="13819" width="9.140625" style="12"/>
    <col min="13820" max="13820" width="3.7109375" style="12" customWidth="1"/>
    <col min="13821" max="13821" width="6.5703125" style="12" customWidth="1"/>
    <col min="13822" max="13822" width="17.140625" style="12" customWidth="1"/>
    <col min="13823" max="13823" width="70" style="12" customWidth="1"/>
    <col min="13824" max="13824" width="14.7109375" style="12" customWidth="1"/>
    <col min="13825" max="13825" width="15.85546875" style="12" customWidth="1"/>
    <col min="13826" max="13826" width="15.140625" style="12" customWidth="1"/>
    <col min="13827" max="13828" width="15.28515625" style="12" customWidth="1"/>
    <col min="13829" max="13829" width="14.85546875" style="12" customWidth="1"/>
    <col min="13830" max="13832" width="13.42578125" style="12" customWidth="1"/>
    <col min="13833" max="13833" width="16.5703125" style="12" customWidth="1"/>
    <col min="13834" max="13834" width="16.7109375" style="12" customWidth="1"/>
    <col min="13835" max="13835" width="35.85546875" style="12" customWidth="1"/>
    <col min="13836" max="14075" width="9.140625" style="12"/>
    <col min="14076" max="14076" width="3.7109375" style="12" customWidth="1"/>
    <col min="14077" max="14077" width="6.5703125" style="12" customWidth="1"/>
    <col min="14078" max="14078" width="17.140625" style="12" customWidth="1"/>
    <col min="14079" max="14079" width="70" style="12" customWidth="1"/>
    <col min="14080" max="14080" width="14.7109375" style="12" customWidth="1"/>
    <col min="14081" max="14081" width="15.85546875" style="12" customWidth="1"/>
    <col min="14082" max="14082" width="15.140625" style="12" customWidth="1"/>
    <col min="14083" max="14084" width="15.28515625" style="12" customWidth="1"/>
    <col min="14085" max="14085" width="14.85546875" style="12" customWidth="1"/>
    <col min="14086" max="14088" width="13.42578125" style="12" customWidth="1"/>
    <col min="14089" max="14089" width="16.5703125" style="12" customWidth="1"/>
    <col min="14090" max="14090" width="16.7109375" style="12" customWidth="1"/>
    <col min="14091" max="14091" width="35.85546875" style="12" customWidth="1"/>
    <col min="14092" max="14331" width="9.140625" style="12"/>
    <col min="14332" max="14332" width="3.7109375" style="12" customWidth="1"/>
    <col min="14333" max="14333" width="6.5703125" style="12" customWidth="1"/>
    <col min="14334" max="14334" width="17.140625" style="12" customWidth="1"/>
    <col min="14335" max="14335" width="70" style="12" customWidth="1"/>
    <col min="14336" max="14336" width="14.7109375" style="12" customWidth="1"/>
    <col min="14337" max="14337" width="15.85546875" style="12" customWidth="1"/>
    <col min="14338" max="14338" width="15.140625" style="12" customWidth="1"/>
    <col min="14339" max="14340" width="15.28515625" style="12" customWidth="1"/>
    <col min="14341" max="14341" width="14.85546875" style="12" customWidth="1"/>
    <col min="14342" max="14344" width="13.42578125" style="12" customWidth="1"/>
    <col min="14345" max="14345" width="16.5703125" style="12" customWidth="1"/>
    <col min="14346" max="14346" width="16.7109375" style="12" customWidth="1"/>
    <col min="14347" max="14347" width="35.85546875" style="12" customWidth="1"/>
    <col min="14348" max="14587" width="9.140625" style="12"/>
    <col min="14588" max="14588" width="3.7109375" style="12" customWidth="1"/>
    <col min="14589" max="14589" width="6.5703125" style="12" customWidth="1"/>
    <col min="14590" max="14590" width="17.140625" style="12" customWidth="1"/>
    <col min="14591" max="14591" width="70" style="12" customWidth="1"/>
    <col min="14592" max="14592" width="14.7109375" style="12" customWidth="1"/>
    <col min="14593" max="14593" width="15.85546875" style="12" customWidth="1"/>
    <col min="14594" max="14594" width="15.140625" style="12" customWidth="1"/>
    <col min="14595" max="14596" width="15.28515625" style="12" customWidth="1"/>
    <col min="14597" max="14597" width="14.85546875" style="12" customWidth="1"/>
    <col min="14598" max="14600" width="13.42578125" style="12" customWidth="1"/>
    <col min="14601" max="14601" width="16.5703125" style="12" customWidth="1"/>
    <col min="14602" max="14602" width="16.7109375" style="12" customWidth="1"/>
    <col min="14603" max="14603" width="35.85546875" style="12" customWidth="1"/>
    <col min="14604" max="14843" width="9.140625" style="12"/>
    <col min="14844" max="14844" width="3.7109375" style="12" customWidth="1"/>
    <col min="14845" max="14845" width="6.5703125" style="12" customWidth="1"/>
    <col min="14846" max="14846" width="17.140625" style="12" customWidth="1"/>
    <col min="14847" max="14847" width="70" style="12" customWidth="1"/>
    <col min="14848" max="14848" width="14.7109375" style="12" customWidth="1"/>
    <col min="14849" max="14849" width="15.85546875" style="12" customWidth="1"/>
    <col min="14850" max="14850" width="15.140625" style="12" customWidth="1"/>
    <col min="14851" max="14852" width="15.28515625" style="12" customWidth="1"/>
    <col min="14853" max="14853" width="14.85546875" style="12" customWidth="1"/>
    <col min="14854" max="14856" width="13.42578125" style="12" customWidth="1"/>
    <col min="14857" max="14857" width="16.5703125" style="12" customWidth="1"/>
    <col min="14858" max="14858" width="16.7109375" style="12" customWidth="1"/>
    <col min="14859" max="14859" width="35.85546875" style="12" customWidth="1"/>
    <col min="14860" max="15099" width="9.140625" style="12"/>
    <col min="15100" max="15100" width="3.7109375" style="12" customWidth="1"/>
    <col min="15101" max="15101" width="6.5703125" style="12" customWidth="1"/>
    <col min="15102" max="15102" width="17.140625" style="12" customWidth="1"/>
    <col min="15103" max="15103" width="70" style="12" customWidth="1"/>
    <col min="15104" max="15104" width="14.7109375" style="12" customWidth="1"/>
    <col min="15105" max="15105" width="15.85546875" style="12" customWidth="1"/>
    <col min="15106" max="15106" width="15.140625" style="12" customWidth="1"/>
    <col min="15107" max="15108" width="15.28515625" style="12" customWidth="1"/>
    <col min="15109" max="15109" width="14.85546875" style="12" customWidth="1"/>
    <col min="15110" max="15112" width="13.42578125" style="12" customWidth="1"/>
    <col min="15113" max="15113" width="16.5703125" style="12" customWidth="1"/>
    <col min="15114" max="15114" width="16.7109375" style="12" customWidth="1"/>
    <col min="15115" max="15115" width="35.85546875" style="12" customWidth="1"/>
    <col min="15116" max="15355" width="9.140625" style="12"/>
    <col min="15356" max="15356" width="3.7109375" style="12" customWidth="1"/>
    <col min="15357" max="15357" width="6.5703125" style="12" customWidth="1"/>
    <col min="15358" max="15358" width="17.140625" style="12" customWidth="1"/>
    <col min="15359" max="15359" width="70" style="12" customWidth="1"/>
    <col min="15360" max="15360" width="14.7109375" style="12" customWidth="1"/>
    <col min="15361" max="15361" width="15.85546875" style="12" customWidth="1"/>
    <col min="15362" max="15362" width="15.140625" style="12" customWidth="1"/>
    <col min="15363" max="15364" width="15.28515625" style="12" customWidth="1"/>
    <col min="15365" max="15365" width="14.85546875" style="12" customWidth="1"/>
    <col min="15366" max="15368" width="13.42578125" style="12" customWidth="1"/>
    <col min="15369" max="15369" width="16.5703125" style="12" customWidth="1"/>
    <col min="15370" max="15370" width="16.7109375" style="12" customWidth="1"/>
    <col min="15371" max="15371" width="35.85546875" style="12" customWidth="1"/>
    <col min="15372" max="15611" width="9.140625" style="12"/>
    <col min="15612" max="15612" width="3.7109375" style="12" customWidth="1"/>
    <col min="15613" max="15613" width="6.5703125" style="12" customWidth="1"/>
    <col min="15614" max="15614" width="17.140625" style="12" customWidth="1"/>
    <col min="15615" max="15615" width="70" style="12" customWidth="1"/>
    <col min="15616" max="15616" width="14.7109375" style="12" customWidth="1"/>
    <col min="15617" max="15617" width="15.85546875" style="12" customWidth="1"/>
    <col min="15618" max="15618" width="15.140625" style="12" customWidth="1"/>
    <col min="15619" max="15620" width="15.28515625" style="12" customWidth="1"/>
    <col min="15621" max="15621" width="14.85546875" style="12" customWidth="1"/>
    <col min="15622" max="15624" width="13.42578125" style="12" customWidth="1"/>
    <col min="15625" max="15625" width="16.5703125" style="12" customWidth="1"/>
    <col min="15626" max="15626" width="16.7109375" style="12" customWidth="1"/>
    <col min="15627" max="15627" width="35.85546875" style="12" customWidth="1"/>
    <col min="15628" max="15867" width="9.140625" style="12"/>
    <col min="15868" max="15868" width="3.7109375" style="12" customWidth="1"/>
    <col min="15869" max="15869" width="6.5703125" style="12" customWidth="1"/>
    <col min="15870" max="15870" width="17.140625" style="12" customWidth="1"/>
    <col min="15871" max="15871" width="70" style="12" customWidth="1"/>
    <col min="15872" max="15872" width="14.7109375" style="12" customWidth="1"/>
    <col min="15873" max="15873" width="15.85546875" style="12" customWidth="1"/>
    <col min="15874" max="15874" width="15.140625" style="12" customWidth="1"/>
    <col min="15875" max="15876" width="15.28515625" style="12" customWidth="1"/>
    <col min="15877" max="15877" width="14.85546875" style="12" customWidth="1"/>
    <col min="15878" max="15880" width="13.42578125" style="12" customWidth="1"/>
    <col min="15881" max="15881" width="16.5703125" style="12" customWidth="1"/>
    <col min="15882" max="15882" width="16.7109375" style="12" customWidth="1"/>
    <col min="15883" max="15883" width="35.85546875" style="12" customWidth="1"/>
    <col min="15884" max="16123" width="9.140625" style="12"/>
    <col min="16124" max="16124" width="3.7109375" style="12" customWidth="1"/>
    <col min="16125" max="16125" width="6.5703125" style="12" customWidth="1"/>
    <col min="16126" max="16126" width="17.140625" style="12" customWidth="1"/>
    <col min="16127" max="16127" width="70" style="12" customWidth="1"/>
    <col min="16128" max="16128" width="14.7109375" style="12" customWidth="1"/>
    <col min="16129" max="16129" width="15.85546875" style="12" customWidth="1"/>
    <col min="16130" max="16130" width="15.140625" style="12" customWidth="1"/>
    <col min="16131" max="16132" width="15.28515625" style="12" customWidth="1"/>
    <col min="16133" max="16133" width="14.85546875" style="12" customWidth="1"/>
    <col min="16134" max="16136" width="13.42578125" style="12" customWidth="1"/>
    <col min="16137" max="16137" width="16.5703125" style="12" customWidth="1"/>
    <col min="16138" max="16138" width="16.7109375" style="12" customWidth="1"/>
    <col min="16139" max="16139" width="35.85546875" style="12" customWidth="1"/>
    <col min="16140" max="16384" width="9.140625" style="12"/>
  </cols>
  <sheetData>
    <row r="2" spans="1:13" ht="20.25" customHeight="1" x14ac:dyDescent="0.25">
      <c r="B2" s="5"/>
      <c r="C2" s="5"/>
      <c r="D2" s="5"/>
      <c r="E2" s="5"/>
      <c r="F2" s="62"/>
      <c r="G2" s="31"/>
      <c r="I2" s="5"/>
      <c r="J2" s="5"/>
      <c r="K2" s="75"/>
      <c r="L2" s="13"/>
      <c r="M2" s="13"/>
    </row>
    <row r="3" spans="1:13" ht="21" customHeight="1" x14ac:dyDescent="0.25">
      <c r="B3" s="5"/>
      <c r="C3" s="5"/>
      <c r="D3" s="5"/>
      <c r="E3" s="5"/>
      <c r="F3" s="62"/>
      <c r="G3" s="31"/>
      <c r="H3" s="33"/>
      <c r="I3" s="34"/>
      <c r="J3" s="34"/>
      <c r="K3" s="13"/>
      <c r="L3" s="13"/>
      <c r="M3" s="13"/>
    </row>
    <row r="4" spans="1:13" ht="23.25" customHeight="1" x14ac:dyDescent="0.25">
      <c r="B4" s="145" t="s">
        <v>69</v>
      </c>
      <c r="C4" s="145"/>
      <c r="D4" s="145"/>
      <c r="E4" s="145"/>
      <c r="F4" s="145"/>
      <c r="G4" s="145"/>
      <c r="H4" s="145"/>
      <c r="I4" s="145"/>
      <c r="J4" s="145"/>
      <c r="K4" s="145"/>
      <c r="L4" s="13"/>
      <c r="M4" s="13"/>
    </row>
    <row r="5" spans="1:13" ht="31.5" customHeight="1" x14ac:dyDescent="0.25">
      <c r="B5" s="152" t="str">
        <f>[1]Техлист!E4</f>
        <v>Нерухоме майно, 1-но кімнатна квартита загальною площею 38,3 кв.м. за адресою: Полтавська область, місто Горішні Плавні, проспект Героїв Дніпра, будинок 36, квартира 183</v>
      </c>
      <c r="C5" s="152"/>
      <c r="D5" s="152"/>
      <c r="E5" s="152"/>
      <c r="F5" s="152"/>
      <c r="G5" s="152"/>
      <c r="H5" s="152"/>
      <c r="I5" s="152"/>
      <c r="J5" s="152"/>
      <c r="K5" s="152"/>
      <c r="L5" s="13"/>
      <c r="M5" s="13"/>
    </row>
    <row r="6" spans="1:13" ht="13.5" customHeight="1" x14ac:dyDescent="0.25">
      <c r="B6" s="78"/>
      <c r="C6" s="78"/>
      <c r="D6" s="78"/>
      <c r="E6" s="78"/>
      <c r="F6" s="78"/>
      <c r="G6" s="78"/>
      <c r="H6" s="78"/>
      <c r="I6" s="78"/>
      <c r="J6" s="78"/>
      <c r="K6" s="78"/>
      <c r="L6" s="13"/>
      <c r="M6" s="13"/>
    </row>
    <row r="7" spans="1:13" ht="65.25" customHeight="1" x14ac:dyDescent="0.25">
      <c r="B7" s="146" t="s">
        <v>14</v>
      </c>
      <c r="C7" s="79"/>
      <c r="D7" s="146" t="s">
        <v>17</v>
      </c>
      <c r="E7" s="146" t="s">
        <v>15</v>
      </c>
      <c r="F7" s="149" t="s">
        <v>16</v>
      </c>
      <c r="G7" s="139" t="s">
        <v>46</v>
      </c>
      <c r="H7" s="139" t="s">
        <v>47</v>
      </c>
      <c r="I7" s="141" t="s">
        <v>99</v>
      </c>
      <c r="J7" s="142"/>
      <c r="K7" s="146" t="s">
        <v>31</v>
      </c>
    </row>
    <row r="8" spans="1:13" ht="15" customHeight="1" x14ac:dyDescent="0.25">
      <c r="B8" s="147"/>
      <c r="C8" s="80"/>
      <c r="D8" s="147"/>
      <c r="E8" s="147"/>
      <c r="F8" s="150"/>
      <c r="G8" s="170"/>
      <c r="H8" s="170"/>
      <c r="I8" s="171"/>
      <c r="J8" s="172"/>
      <c r="K8" s="147"/>
    </row>
    <row r="9" spans="1:13" ht="18.75" customHeight="1" x14ac:dyDescent="0.25">
      <c r="B9" s="147"/>
      <c r="C9" s="80"/>
      <c r="D9" s="147"/>
      <c r="E9" s="147"/>
      <c r="F9" s="150"/>
      <c r="G9" s="140"/>
      <c r="H9" s="140"/>
      <c r="I9" s="143"/>
      <c r="J9" s="144"/>
      <c r="K9" s="147"/>
    </row>
    <row r="10" spans="1:13" x14ac:dyDescent="0.25">
      <c r="B10" s="148"/>
      <c r="C10" s="81"/>
      <c r="D10" s="148"/>
      <c r="E10" s="148"/>
      <c r="F10" s="151"/>
      <c r="G10" s="77" t="s">
        <v>44</v>
      </c>
      <c r="H10" s="77" t="s">
        <v>45</v>
      </c>
      <c r="I10" s="77" t="s">
        <v>42</v>
      </c>
      <c r="J10" s="77" t="s">
        <v>43</v>
      </c>
      <c r="K10" s="148"/>
    </row>
    <row r="11" spans="1:13" x14ac:dyDescent="0.25">
      <c r="A11" s="12">
        <v>1</v>
      </c>
      <c r="B11" s="173">
        <v>1</v>
      </c>
      <c r="C11" s="174" t="s">
        <v>100</v>
      </c>
      <c r="D11" s="174" t="s">
        <v>101</v>
      </c>
      <c r="E11" s="174" t="s">
        <v>102</v>
      </c>
      <c r="F11" s="175">
        <v>39310</v>
      </c>
      <c r="G11" s="176">
        <v>220.20000000000002</v>
      </c>
      <c r="H11" s="176">
        <v>110.10000000000001</v>
      </c>
      <c r="I11" s="176">
        <v>7</v>
      </c>
      <c r="J11" s="176">
        <v>8.4</v>
      </c>
      <c r="K11" s="177" t="s">
        <v>103</v>
      </c>
    </row>
    <row r="12" spans="1:13" x14ac:dyDescent="0.25">
      <c r="A12" s="12">
        <v>1</v>
      </c>
      <c r="B12" s="173">
        <v>2</v>
      </c>
      <c r="C12" s="174" t="s">
        <v>100</v>
      </c>
      <c r="D12" s="174" t="s">
        <v>104</v>
      </c>
      <c r="E12" s="174" t="s">
        <v>102</v>
      </c>
      <c r="F12" s="175">
        <v>39436</v>
      </c>
      <c r="G12" s="176">
        <v>235.20000000000002</v>
      </c>
      <c r="H12" s="176">
        <v>117.60000000000001</v>
      </c>
      <c r="I12" s="176">
        <v>7</v>
      </c>
      <c r="J12" s="176">
        <v>8.4</v>
      </c>
      <c r="K12" s="177" t="s">
        <v>103</v>
      </c>
    </row>
    <row r="13" spans="1:13" x14ac:dyDescent="0.25">
      <c r="A13" s="12">
        <v>1</v>
      </c>
      <c r="B13" s="173">
        <v>3</v>
      </c>
      <c r="C13" s="174" t="s">
        <v>100</v>
      </c>
      <c r="D13" s="174" t="s">
        <v>105</v>
      </c>
      <c r="E13" s="174" t="s">
        <v>106</v>
      </c>
      <c r="F13" s="175">
        <v>39017</v>
      </c>
      <c r="G13" s="176">
        <v>270</v>
      </c>
      <c r="H13" s="176">
        <v>135</v>
      </c>
      <c r="I13" s="176">
        <v>372</v>
      </c>
      <c r="J13" s="176">
        <v>446.4</v>
      </c>
      <c r="K13" s="177" t="s">
        <v>103</v>
      </c>
    </row>
    <row r="14" spans="1:13" x14ac:dyDescent="0.25">
      <c r="A14" s="12">
        <v>1</v>
      </c>
      <c r="B14" s="173">
        <v>4</v>
      </c>
      <c r="C14" s="174" t="s">
        <v>107</v>
      </c>
      <c r="D14" s="174" t="s">
        <v>108</v>
      </c>
      <c r="E14" s="174" t="s">
        <v>109</v>
      </c>
      <c r="F14" s="175">
        <v>39307</v>
      </c>
      <c r="G14" s="176">
        <v>1023.78</v>
      </c>
      <c r="H14" s="176">
        <v>0</v>
      </c>
      <c r="I14" s="176">
        <v>318</v>
      </c>
      <c r="J14" s="176">
        <v>381.59999999999997</v>
      </c>
      <c r="K14" s="177" t="s">
        <v>103</v>
      </c>
    </row>
    <row r="15" spans="1:13" x14ac:dyDescent="0.25">
      <c r="A15" s="12">
        <v>1</v>
      </c>
      <c r="B15" s="173">
        <v>5</v>
      </c>
      <c r="C15" s="174" t="s">
        <v>110</v>
      </c>
      <c r="D15" s="174" t="s">
        <v>111</v>
      </c>
      <c r="E15" s="174" t="s">
        <v>112</v>
      </c>
      <c r="F15" s="175">
        <v>37872</v>
      </c>
      <c r="G15" s="176">
        <v>179.88</v>
      </c>
      <c r="H15" s="176">
        <v>89.94</v>
      </c>
      <c r="I15" s="176">
        <v>122</v>
      </c>
      <c r="J15" s="176">
        <v>146.4</v>
      </c>
      <c r="K15" s="177" t="s">
        <v>103</v>
      </c>
    </row>
    <row r="16" spans="1:13" x14ac:dyDescent="0.25">
      <c r="A16" s="12">
        <v>1</v>
      </c>
      <c r="B16" s="173">
        <v>6</v>
      </c>
      <c r="C16" s="174" t="s">
        <v>100</v>
      </c>
      <c r="D16" s="174" t="s">
        <v>113</v>
      </c>
      <c r="E16" s="174" t="s">
        <v>114</v>
      </c>
      <c r="F16" s="175">
        <v>37603</v>
      </c>
      <c r="G16" s="176">
        <v>1240</v>
      </c>
      <c r="H16" s="176">
        <v>0</v>
      </c>
      <c r="I16" s="176">
        <v>75</v>
      </c>
      <c r="J16" s="176">
        <v>90</v>
      </c>
      <c r="K16" s="177" t="s">
        <v>103</v>
      </c>
    </row>
    <row r="17" spans="1:11" x14ac:dyDescent="0.25">
      <c r="A17" s="12">
        <v>1</v>
      </c>
      <c r="B17" s="173">
        <v>7</v>
      </c>
      <c r="C17" s="174" t="s">
        <v>100</v>
      </c>
      <c r="D17" s="174" t="s">
        <v>115</v>
      </c>
      <c r="E17" s="174" t="s">
        <v>114</v>
      </c>
      <c r="F17" s="175">
        <v>39384</v>
      </c>
      <c r="G17" s="176">
        <v>560</v>
      </c>
      <c r="H17" s="176">
        <v>0</v>
      </c>
      <c r="I17" s="176">
        <v>71</v>
      </c>
      <c r="J17" s="176">
        <v>85.2</v>
      </c>
      <c r="K17" s="177" t="s">
        <v>103</v>
      </c>
    </row>
    <row r="18" spans="1:11" x14ac:dyDescent="0.25">
      <c r="A18" s="12">
        <v>1</v>
      </c>
      <c r="B18" s="173">
        <v>8</v>
      </c>
      <c r="C18" s="174" t="s">
        <v>100</v>
      </c>
      <c r="D18" s="174" t="s">
        <v>116</v>
      </c>
      <c r="E18" s="174" t="s">
        <v>114</v>
      </c>
      <c r="F18" s="175">
        <v>39535</v>
      </c>
      <c r="G18" s="176">
        <v>394.53000000000003</v>
      </c>
      <c r="H18" s="176">
        <v>197.26</v>
      </c>
      <c r="I18" s="176">
        <v>71</v>
      </c>
      <c r="J18" s="176">
        <v>85.2</v>
      </c>
      <c r="K18" s="177" t="s">
        <v>103</v>
      </c>
    </row>
    <row r="19" spans="1:11" x14ac:dyDescent="0.25">
      <c r="A19" s="12">
        <v>1</v>
      </c>
      <c r="B19" s="173">
        <v>9</v>
      </c>
      <c r="C19" s="174" t="s">
        <v>110</v>
      </c>
      <c r="D19" s="174" t="s">
        <v>117</v>
      </c>
      <c r="E19" s="174" t="s">
        <v>118</v>
      </c>
      <c r="F19" s="175">
        <v>38280</v>
      </c>
      <c r="G19" s="176">
        <v>119.94</v>
      </c>
      <c r="H19" s="176">
        <v>59.97</v>
      </c>
      <c r="I19" s="176">
        <v>50</v>
      </c>
      <c r="J19" s="176">
        <v>60</v>
      </c>
      <c r="K19" s="177" t="s">
        <v>103</v>
      </c>
    </row>
    <row r="20" spans="1:11" x14ac:dyDescent="0.25">
      <c r="A20" s="12">
        <v>1</v>
      </c>
      <c r="B20" s="173">
        <v>10</v>
      </c>
      <c r="C20" s="174" t="s">
        <v>110</v>
      </c>
      <c r="D20" s="174" t="s">
        <v>119</v>
      </c>
      <c r="E20" s="174" t="s">
        <v>120</v>
      </c>
      <c r="F20" s="175">
        <v>39475</v>
      </c>
      <c r="G20" s="176">
        <v>254</v>
      </c>
      <c r="H20" s="176">
        <v>127</v>
      </c>
      <c r="I20" s="176">
        <v>7</v>
      </c>
      <c r="J20" s="176">
        <v>8.4</v>
      </c>
      <c r="K20" s="177" t="s">
        <v>103</v>
      </c>
    </row>
    <row r="21" spans="1:11" x14ac:dyDescent="0.25">
      <c r="A21" s="12">
        <v>1</v>
      </c>
      <c r="B21" s="173">
        <v>11</v>
      </c>
      <c r="C21" s="174" t="s">
        <v>121</v>
      </c>
      <c r="D21" s="174" t="s">
        <v>122</v>
      </c>
      <c r="E21" s="174" t="s">
        <v>123</v>
      </c>
      <c r="F21" s="175">
        <v>38532</v>
      </c>
      <c r="G21" s="176">
        <v>57.02</v>
      </c>
      <c r="H21" s="176">
        <v>28.51</v>
      </c>
      <c r="I21" s="176">
        <v>2</v>
      </c>
      <c r="J21" s="176">
        <v>2.4</v>
      </c>
      <c r="K21" s="177" t="s">
        <v>103</v>
      </c>
    </row>
    <row r="22" spans="1:11" x14ac:dyDescent="0.25">
      <c r="A22" s="12">
        <v>1</v>
      </c>
      <c r="B22" s="173">
        <v>12</v>
      </c>
      <c r="C22" s="174" t="s">
        <v>100</v>
      </c>
      <c r="D22" s="174" t="s">
        <v>124</v>
      </c>
      <c r="E22" s="174" t="s">
        <v>125</v>
      </c>
      <c r="F22" s="175">
        <v>36916</v>
      </c>
      <c r="G22" s="176">
        <v>524.51</v>
      </c>
      <c r="H22" s="176">
        <v>0</v>
      </c>
      <c r="I22" s="176">
        <v>34</v>
      </c>
      <c r="J22" s="176">
        <v>40.799999999999997</v>
      </c>
      <c r="K22" s="177" t="s">
        <v>103</v>
      </c>
    </row>
    <row r="23" spans="1:11" x14ac:dyDescent="0.25">
      <c r="A23" s="12">
        <v>1</v>
      </c>
      <c r="B23" s="173">
        <v>13</v>
      </c>
      <c r="C23" s="174" t="s">
        <v>100</v>
      </c>
      <c r="D23" s="174" t="s">
        <v>126</v>
      </c>
      <c r="E23" s="174" t="s">
        <v>125</v>
      </c>
      <c r="F23" s="175">
        <v>36916</v>
      </c>
      <c r="G23" s="176">
        <v>524.51</v>
      </c>
      <c r="H23" s="176">
        <v>0</v>
      </c>
      <c r="I23" s="176">
        <v>71</v>
      </c>
      <c r="J23" s="176">
        <v>85.2</v>
      </c>
      <c r="K23" s="177" t="s">
        <v>103</v>
      </c>
    </row>
    <row r="24" spans="1:11" x14ac:dyDescent="0.25">
      <c r="A24" s="12">
        <v>1</v>
      </c>
      <c r="B24" s="173">
        <v>14</v>
      </c>
      <c r="C24" s="174" t="s">
        <v>100</v>
      </c>
      <c r="D24" s="174" t="s">
        <v>127</v>
      </c>
      <c r="E24" s="174" t="s">
        <v>125</v>
      </c>
      <c r="F24" s="175">
        <v>36916</v>
      </c>
      <c r="G24" s="176">
        <v>524.51</v>
      </c>
      <c r="H24" s="176">
        <v>0</v>
      </c>
      <c r="I24" s="176">
        <v>34</v>
      </c>
      <c r="J24" s="176">
        <v>40.799999999999997</v>
      </c>
      <c r="K24" s="177" t="s">
        <v>103</v>
      </c>
    </row>
    <row r="25" spans="1:11" x14ac:dyDescent="0.25">
      <c r="A25" s="12">
        <v>1</v>
      </c>
      <c r="B25" s="173">
        <v>15</v>
      </c>
      <c r="C25" s="174" t="s">
        <v>100</v>
      </c>
      <c r="D25" s="174" t="s">
        <v>128</v>
      </c>
      <c r="E25" s="174" t="s">
        <v>125</v>
      </c>
      <c r="F25" s="175">
        <v>36889</v>
      </c>
      <c r="G25" s="176">
        <v>395.96000000000004</v>
      </c>
      <c r="H25" s="176">
        <v>0</v>
      </c>
      <c r="I25" s="176">
        <v>71</v>
      </c>
      <c r="J25" s="176">
        <v>85.2</v>
      </c>
      <c r="K25" s="177" t="s">
        <v>103</v>
      </c>
    </row>
    <row r="26" spans="1:11" x14ac:dyDescent="0.25">
      <c r="A26" s="12">
        <v>1</v>
      </c>
      <c r="B26" s="173">
        <v>16</v>
      </c>
      <c r="C26" s="174" t="s">
        <v>100</v>
      </c>
      <c r="D26" s="174" t="s">
        <v>129</v>
      </c>
      <c r="E26" s="174" t="s">
        <v>130</v>
      </c>
      <c r="F26" s="175">
        <v>38341</v>
      </c>
      <c r="G26" s="176">
        <v>550</v>
      </c>
      <c r="H26" s="176">
        <v>0</v>
      </c>
      <c r="I26" s="176">
        <v>71</v>
      </c>
      <c r="J26" s="176">
        <v>85.2</v>
      </c>
      <c r="K26" s="177" t="s">
        <v>103</v>
      </c>
    </row>
    <row r="27" spans="1:11" x14ac:dyDescent="0.25">
      <c r="A27" s="12">
        <v>1</v>
      </c>
      <c r="B27" s="173">
        <v>17</v>
      </c>
      <c r="C27" s="174" t="s">
        <v>100</v>
      </c>
      <c r="D27" s="174" t="s">
        <v>131</v>
      </c>
      <c r="E27" s="174" t="s">
        <v>125</v>
      </c>
      <c r="F27" s="175">
        <v>36393</v>
      </c>
      <c r="G27" s="176">
        <v>260</v>
      </c>
      <c r="H27" s="176">
        <v>0</v>
      </c>
      <c r="I27" s="176">
        <v>71</v>
      </c>
      <c r="J27" s="176">
        <v>85.2</v>
      </c>
      <c r="K27" s="177" t="s">
        <v>103</v>
      </c>
    </row>
    <row r="28" spans="1:11" x14ac:dyDescent="0.25">
      <c r="A28" s="12">
        <v>1</v>
      </c>
      <c r="B28" s="173">
        <v>18</v>
      </c>
      <c r="C28" s="174" t="s">
        <v>100</v>
      </c>
      <c r="D28" s="174" t="s">
        <v>132</v>
      </c>
      <c r="E28" s="174" t="s">
        <v>125</v>
      </c>
      <c r="F28" s="175">
        <v>36393</v>
      </c>
      <c r="G28" s="176">
        <v>260</v>
      </c>
      <c r="H28" s="176">
        <v>0</v>
      </c>
      <c r="I28" s="176">
        <v>71</v>
      </c>
      <c r="J28" s="176">
        <v>85.2</v>
      </c>
      <c r="K28" s="177" t="s">
        <v>103</v>
      </c>
    </row>
    <row r="29" spans="1:11" x14ac:dyDescent="0.25">
      <c r="A29" s="12">
        <v>1</v>
      </c>
      <c r="B29" s="173">
        <v>19</v>
      </c>
      <c r="C29" s="174" t="s">
        <v>100</v>
      </c>
      <c r="D29" s="174" t="s">
        <v>133</v>
      </c>
      <c r="E29" s="174" t="s">
        <v>130</v>
      </c>
      <c r="F29" s="175">
        <v>39205</v>
      </c>
      <c r="G29" s="176">
        <v>570</v>
      </c>
      <c r="H29" s="176">
        <v>0</v>
      </c>
      <c r="I29" s="176">
        <v>71</v>
      </c>
      <c r="J29" s="176">
        <v>85.2</v>
      </c>
      <c r="K29" s="177" t="s">
        <v>103</v>
      </c>
    </row>
    <row r="30" spans="1:11" x14ac:dyDescent="0.25">
      <c r="A30" s="12">
        <v>1</v>
      </c>
      <c r="B30" s="173">
        <v>20</v>
      </c>
      <c r="C30" s="174" t="s">
        <v>110</v>
      </c>
      <c r="D30" s="174" t="s">
        <v>134</v>
      </c>
      <c r="E30" s="174" t="s">
        <v>135</v>
      </c>
      <c r="F30" s="175">
        <v>39037</v>
      </c>
      <c r="G30" s="176">
        <v>409</v>
      </c>
      <c r="H30" s="176">
        <v>204.5</v>
      </c>
      <c r="I30" s="176">
        <v>213</v>
      </c>
      <c r="J30" s="176">
        <v>255.6</v>
      </c>
      <c r="K30" s="177" t="s">
        <v>103</v>
      </c>
    </row>
    <row r="31" spans="1:11" x14ac:dyDescent="0.25">
      <c r="A31" s="12">
        <v>1</v>
      </c>
      <c r="B31" s="173">
        <v>21</v>
      </c>
      <c r="C31" s="174" t="s">
        <v>110</v>
      </c>
      <c r="D31" s="174" t="s">
        <v>136</v>
      </c>
      <c r="E31" s="174" t="s">
        <v>137</v>
      </c>
      <c r="F31" s="175">
        <v>38742</v>
      </c>
      <c r="G31" s="176">
        <v>250.8</v>
      </c>
      <c r="H31" s="176">
        <v>125.4</v>
      </c>
      <c r="I31" s="176">
        <v>213</v>
      </c>
      <c r="J31" s="176">
        <v>255.6</v>
      </c>
      <c r="K31" s="177" t="s">
        <v>103</v>
      </c>
    </row>
    <row r="32" spans="1:11" x14ac:dyDescent="0.25">
      <c r="A32" s="12">
        <v>1</v>
      </c>
      <c r="B32" s="173">
        <v>22</v>
      </c>
      <c r="C32" s="174" t="s">
        <v>100</v>
      </c>
      <c r="D32" s="174" t="s">
        <v>138</v>
      </c>
      <c r="E32" s="174" t="s">
        <v>139</v>
      </c>
      <c r="F32" s="175">
        <v>38341</v>
      </c>
      <c r="G32" s="176">
        <v>1200</v>
      </c>
      <c r="H32" s="176">
        <v>0</v>
      </c>
      <c r="I32" s="176">
        <v>71</v>
      </c>
      <c r="J32" s="176">
        <v>85.2</v>
      </c>
      <c r="K32" s="177" t="s">
        <v>103</v>
      </c>
    </row>
    <row r="33" spans="1:11" x14ac:dyDescent="0.25">
      <c r="A33" s="12">
        <v>1</v>
      </c>
      <c r="B33" s="173">
        <v>23</v>
      </c>
      <c r="C33" s="174" t="s">
        <v>100</v>
      </c>
      <c r="D33" s="174" t="s">
        <v>140</v>
      </c>
      <c r="E33" s="174" t="s">
        <v>141</v>
      </c>
      <c r="F33" s="175">
        <v>38866</v>
      </c>
      <c r="G33" s="176">
        <v>720</v>
      </c>
      <c r="H33" s="176">
        <v>0</v>
      </c>
      <c r="I33" s="176">
        <v>71</v>
      </c>
      <c r="J33" s="176">
        <v>85.2</v>
      </c>
      <c r="K33" s="177" t="s">
        <v>103</v>
      </c>
    </row>
    <row r="34" spans="1:11" x14ac:dyDescent="0.25">
      <c r="A34" s="12">
        <v>1</v>
      </c>
      <c r="B34" s="173">
        <v>24</v>
      </c>
      <c r="C34" s="174" t="s">
        <v>100</v>
      </c>
      <c r="D34" s="174" t="s">
        <v>142</v>
      </c>
      <c r="E34" s="174" t="s">
        <v>143</v>
      </c>
      <c r="F34" s="175">
        <v>39231</v>
      </c>
      <c r="G34" s="176">
        <v>400</v>
      </c>
      <c r="H34" s="176">
        <v>200</v>
      </c>
      <c r="I34" s="176">
        <v>71</v>
      </c>
      <c r="J34" s="176">
        <v>85.2</v>
      </c>
      <c r="K34" s="177" t="s">
        <v>103</v>
      </c>
    </row>
    <row r="35" spans="1:11" x14ac:dyDescent="0.25">
      <c r="A35" s="12">
        <v>1</v>
      </c>
      <c r="B35" s="173">
        <v>25</v>
      </c>
      <c r="C35" s="174" t="s">
        <v>100</v>
      </c>
      <c r="D35" s="174" t="s">
        <v>144</v>
      </c>
      <c r="E35" s="174" t="s">
        <v>145</v>
      </c>
      <c r="F35" s="175">
        <v>38274</v>
      </c>
      <c r="G35" s="176">
        <v>285</v>
      </c>
      <c r="H35" s="176">
        <v>0</v>
      </c>
      <c r="I35" s="176">
        <v>71</v>
      </c>
      <c r="J35" s="176">
        <v>85.2</v>
      </c>
      <c r="K35" s="177" t="s">
        <v>103</v>
      </c>
    </row>
    <row r="36" spans="1:11" x14ac:dyDescent="0.25">
      <c r="A36" s="12">
        <v>1</v>
      </c>
      <c r="B36" s="173">
        <v>26</v>
      </c>
      <c r="C36" s="174" t="s">
        <v>100</v>
      </c>
      <c r="D36" s="174" t="s">
        <v>146</v>
      </c>
      <c r="E36" s="174" t="s">
        <v>147</v>
      </c>
      <c r="F36" s="175">
        <v>36393</v>
      </c>
      <c r="G36" s="176">
        <v>310</v>
      </c>
      <c r="H36" s="176">
        <v>0</v>
      </c>
      <c r="I36" s="176">
        <v>71</v>
      </c>
      <c r="J36" s="176">
        <v>85.2</v>
      </c>
      <c r="K36" s="177" t="s">
        <v>103</v>
      </c>
    </row>
    <row r="37" spans="1:11" x14ac:dyDescent="0.25">
      <c r="A37" s="12">
        <v>1</v>
      </c>
      <c r="B37" s="173">
        <v>27</v>
      </c>
      <c r="C37" s="174" t="s">
        <v>110</v>
      </c>
      <c r="D37" s="174" t="s">
        <v>148</v>
      </c>
      <c r="E37" s="174" t="s">
        <v>149</v>
      </c>
      <c r="F37" s="175">
        <v>37981</v>
      </c>
      <c r="G37" s="176">
        <v>60</v>
      </c>
      <c r="H37" s="176">
        <v>30</v>
      </c>
      <c r="I37" s="176">
        <v>48</v>
      </c>
      <c r="J37" s="176">
        <v>57.599999999999994</v>
      </c>
      <c r="K37" s="177" t="s">
        <v>103</v>
      </c>
    </row>
    <row r="38" spans="1:11" x14ac:dyDescent="0.25">
      <c r="A38" s="12">
        <v>1</v>
      </c>
      <c r="B38" s="173">
        <v>28</v>
      </c>
      <c r="C38" s="174" t="s">
        <v>110</v>
      </c>
      <c r="D38" s="174" t="s">
        <v>150</v>
      </c>
      <c r="E38" s="174" t="s">
        <v>151</v>
      </c>
      <c r="F38" s="175">
        <v>40386</v>
      </c>
      <c r="G38" s="176">
        <v>165</v>
      </c>
      <c r="H38" s="176">
        <v>82.5</v>
      </c>
      <c r="I38" s="176">
        <v>108</v>
      </c>
      <c r="J38" s="176">
        <v>129.6</v>
      </c>
      <c r="K38" s="177" t="s">
        <v>103</v>
      </c>
    </row>
    <row r="39" spans="1:11" x14ac:dyDescent="0.25">
      <c r="A39" s="12">
        <v>1</v>
      </c>
      <c r="B39" s="173">
        <v>29</v>
      </c>
      <c r="C39" s="174" t="s">
        <v>110</v>
      </c>
      <c r="D39" s="174" t="s">
        <v>152</v>
      </c>
      <c r="E39" s="174" t="s">
        <v>153</v>
      </c>
      <c r="F39" s="175">
        <v>39497</v>
      </c>
      <c r="G39" s="176">
        <v>183</v>
      </c>
      <c r="H39" s="176">
        <v>91.5</v>
      </c>
      <c r="I39" s="176">
        <v>139</v>
      </c>
      <c r="J39" s="176">
        <v>166.79999999999998</v>
      </c>
      <c r="K39" s="177" t="s">
        <v>103</v>
      </c>
    </row>
    <row r="40" spans="1:11" x14ac:dyDescent="0.25">
      <c r="A40" s="12">
        <v>1</v>
      </c>
      <c r="B40" s="173">
        <v>30</v>
      </c>
      <c r="C40" s="174" t="s">
        <v>154</v>
      </c>
      <c r="D40" s="174" t="s">
        <v>155</v>
      </c>
      <c r="E40" s="174" t="s">
        <v>156</v>
      </c>
      <c r="F40" s="175">
        <v>39072</v>
      </c>
      <c r="G40" s="176">
        <v>120</v>
      </c>
      <c r="H40" s="176">
        <v>60</v>
      </c>
      <c r="I40" s="176">
        <v>99</v>
      </c>
      <c r="J40" s="176">
        <v>118.8</v>
      </c>
      <c r="K40" s="177" t="s">
        <v>103</v>
      </c>
    </row>
    <row r="41" spans="1:11" x14ac:dyDescent="0.25">
      <c r="A41" s="12">
        <v>1</v>
      </c>
      <c r="B41" s="173">
        <v>31</v>
      </c>
      <c r="C41" s="174" t="s">
        <v>110</v>
      </c>
      <c r="D41" s="174" t="s">
        <v>157</v>
      </c>
      <c r="E41" s="174" t="s">
        <v>158</v>
      </c>
      <c r="F41" s="175">
        <v>39443</v>
      </c>
      <c r="G41" s="176">
        <v>122.01</v>
      </c>
      <c r="H41" s="176">
        <v>61</v>
      </c>
      <c r="I41" s="176">
        <v>98</v>
      </c>
      <c r="J41" s="176">
        <v>117.6</v>
      </c>
      <c r="K41" s="177" t="s">
        <v>103</v>
      </c>
    </row>
    <row r="42" spans="1:11" x14ac:dyDescent="0.25">
      <c r="A42" s="12">
        <v>1</v>
      </c>
      <c r="B42" s="173">
        <v>32</v>
      </c>
      <c r="C42" s="174" t="s">
        <v>107</v>
      </c>
      <c r="D42" s="174" t="s">
        <v>159</v>
      </c>
      <c r="E42" s="174" t="s">
        <v>160</v>
      </c>
      <c r="F42" s="175">
        <v>39058</v>
      </c>
      <c r="G42" s="176">
        <v>1049.52</v>
      </c>
      <c r="H42" s="176">
        <v>0</v>
      </c>
      <c r="I42" s="176">
        <v>37</v>
      </c>
      <c r="J42" s="176">
        <v>44.4</v>
      </c>
      <c r="K42" s="177" t="s">
        <v>103</v>
      </c>
    </row>
    <row r="43" spans="1:11" x14ac:dyDescent="0.25">
      <c r="A43" s="12">
        <v>1</v>
      </c>
      <c r="B43" s="173">
        <v>33</v>
      </c>
      <c r="C43" s="174" t="s">
        <v>107</v>
      </c>
      <c r="D43" s="174" t="s">
        <v>161</v>
      </c>
      <c r="E43" s="174" t="s">
        <v>162</v>
      </c>
      <c r="F43" s="175">
        <v>38843</v>
      </c>
      <c r="G43" s="176">
        <v>1058.02</v>
      </c>
      <c r="H43" s="176">
        <v>0</v>
      </c>
      <c r="I43" s="176">
        <v>319</v>
      </c>
      <c r="J43" s="176">
        <v>382.8</v>
      </c>
      <c r="K43" s="177" t="s">
        <v>103</v>
      </c>
    </row>
    <row r="44" spans="1:11" x14ac:dyDescent="0.25">
      <c r="A44" s="12">
        <v>1</v>
      </c>
      <c r="B44" s="173">
        <v>34</v>
      </c>
      <c r="C44" s="174" t="s">
        <v>107</v>
      </c>
      <c r="D44" s="174" t="s">
        <v>163</v>
      </c>
      <c r="E44" s="174" t="s">
        <v>162</v>
      </c>
      <c r="F44" s="175">
        <v>38843</v>
      </c>
      <c r="G44" s="176">
        <v>1058.01</v>
      </c>
      <c r="H44" s="176">
        <v>0</v>
      </c>
      <c r="I44" s="176">
        <v>319</v>
      </c>
      <c r="J44" s="176">
        <v>382.8</v>
      </c>
      <c r="K44" s="177" t="s">
        <v>103</v>
      </c>
    </row>
    <row r="45" spans="1:11" x14ac:dyDescent="0.25">
      <c r="A45" s="12">
        <v>1</v>
      </c>
      <c r="B45" s="173">
        <v>35</v>
      </c>
      <c r="C45" s="174" t="s">
        <v>100</v>
      </c>
      <c r="D45" s="174" t="s">
        <v>164</v>
      </c>
      <c r="E45" s="174" t="s">
        <v>165</v>
      </c>
      <c r="F45" s="175">
        <v>38341</v>
      </c>
      <c r="G45" s="176">
        <v>195</v>
      </c>
      <c r="H45" s="176">
        <v>0</v>
      </c>
      <c r="I45" s="176">
        <v>71</v>
      </c>
      <c r="J45" s="176">
        <v>85.2</v>
      </c>
      <c r="K45" s="177" t="s">
        <v>103</v>
      </c>
    </row>
    <row r="46" spans="1:11" x14ac:dyDescent="0.25">
      <c r="A46" s="12">
        <v>1</v>
      </c>
      <c r="B46" s="173">
        <v>36</v>
      </c>
      <c r="C46" s="174" t="s">
        <v>100</v>
      </c>
      <c r="D46" s="174" t="s">
        <v>166</v>
      </c>
      <c r="E46" s="174" t="s">
        <v>165</v>
      </c>
      <c r="F46" s="175">
        <v>38643</v>
      </c>
      <c r="G46" s="176">
        <v>199.88</v>
      </c>
      <c r="H46" s="176">
        <v>99.94</v>
      </c>
      <c r="I46" s="176">
        <v>71</v>
      </c>
      <c r="J46" s="176">
        <v>85.2</v>
      </c>
      <c r="K46" s="177" t="s">
        <v>103</v>
      </c>
    </row>
    <row r="47" spans="1:11" x14ac:dyDescent="0.25">
      <c r="A47" s="12">
        <v>1</v>
      </c>
      <c r="B47" s="173">
        <v>37</v>
      </c>
      <c r="C47" s="174" t="s">
        <v>100</v>
      </c>
      <c r="D47" s="174" t="s">
        <v>167</v>
      </c>
      <c r="E47" s="174" t="s">
        <v>165</v>
      </c>
      <c r="F47" s="175">
        <v>39199</v>
      </c>
      <c r="G47" s="176">
        <v>216</v>
      </c>
      <c r="H47" s="176">
        <v>108</v>
      </c>
      <c r="I47" s="176">
        <v>71</v>
      </c>
      <c r="J47" s="176">
        <v>85.2</v>
      </c>
      <c r="K47" s="177" t="s">
        <v>103</v>
      </c>
    </row>
    <row r="48" spans="1:11" x14ac:dyDescent="0.25">
      <c r="A48" s="12">
        <v>1</v>
      </c>
      <c r="B48" s="173">
        <v>38</v>
      </c>
      <c r="C48" s="174" t="s">
        <v>100</v>
      </c>
      <c r="D48" s="174" t="s">
        <v>168</v>
      </c>
      <c r="E48" s="174" t="s">
        <v>165</v>
      </c>
      <c r="F48" s="175">
        <v>39385</v>
      </c>
      <c r="G48" s="176">
        <v>200</v>
      </c>
      <c r="H48" s="176">
        <v>100</v>
      </c>
      <c r="I48" s="176">
        <v>6</v>
      </c>
      <c r="J48" s="176">
        <v>7.1999999999999993</v>
      </c>
      <c r="K48" s="177" t="s">
        <v>103</v>
      </c>
    </row>
    <row r="49" spans="1:11" x14ac:dyDescent="0.25">
      <c r="A49" s="12">
        <v>1</v>
      </c>
      <c r="B49" s="173">
        <v>39</v>
      </c>
      <c r="C49" s="174" t="s">
        <v>100</v>
      </c>
      <c r="D49" s="174" t="s">
        <v>169</v>
      </c>
      <c r="E49" s="174" t="s">
        <v>170</v>
      </c>
      <c r="F49" s="175">
        <v>38245</v>
      </c>
      <c r="G49" s="176">
        <v>250</v>
      </c>
      <c r="H49" s="176">
        <v>125</v>
      </c>
      <c r="I49" s="176">
        <v>71</v>
      </c>
      <c r="J49" s="176">
        <v>85.2</v>
      </c>
      <c r="K49" s="177" t="s">
        <v>103</v>
      </c>
    </row>
    <row r="50" spans="1:11" x14ac:dyDescent="0.25">
      <c r="A50" s="12">
        <v>1</v>
      </c>
      <c r="B50" s="173">
        <v>40</v>
      </c>
      <c r="C50" s="174" t="s">
        <v>100</v>
      </c>
      <c r="D50" s="174" t="s">
        <v>171</v>
      </c>
      <c r="E50" s="174" t="s">
        <v>170</v>
      </c>
      <c r="F50" s="175">
        <v>40808</v>
      </c>
      <c r="G50" s="176">
        <v>600</v>
      </c>
      <c r="H50" s="176">
        <v>300</v>
      </c>
      <c r="I50" s="176">
        <v>9</v>
      </c>
      <c r="J50" s="176">
        <v>10.799999999999999</v>
      </c>
      <c r="K50" s="177" t="s">
        <v>103</v>
      </c>
    </row>
    <row r="51" spans="1:11" x14ac:dyDescent="0.25">
      <c r="A51" s="12">
        <v>1</v>
      </c>
      <c r="B51" s="173">
        <v>41</v>
      </c>
      <c r="C51" s="174" t="s">
        <v>100</v>
      </c>
      <c r="D51" s="174" t="s">
        <v>172</v>
      </c>
      <c r="E51" s="174" t="s">
        <v>170</v>
      </c>
      <c r="F51" s="175">
        <v>39384</v>
      </c>
      <c r="G51" s="176">
        <v>492</v>
      </c>
      <c r="H51" s="176">
        <v>246</v>
      </c>
      <c r="I51" s="176">
        <v>71</v>
      </c>
      <c r="J51" s="176">
        <v>85.2</v>
      </c>
      <c r="K51" s="177" t="s">
        <v>103</v>
      </c>
    </row>
    <row r="52" spans="1:11" x14ac:dyDescent="0.25">
      <c r="A52" s="12">
        <v>1</v>
      </c>
      <c r="B52" s="173">
        <v>42</v>
      </c>
      <c r="C52" s="174" t="s">
        <v>100</v>
      </c>
      <c r="D52" s="174" t="s">
        <v>173</v>
      </c>
      <c r="E52" s="174" t="s">
        <v>170</v>
      </c>
      <c r="F52" s="175">
        <v>39443</v>
      </c>
      <c r="G52" s="176">
        <v>370</v>
      </c>
      <c r="H52" s="176">
        <v>185</v>
      </c>
      <c r="I52" s="176">
        <v>71</v>
      </c>
      <c r="J52" s="176">
        <v>85.2</v>
      </c>
      <c r="K52" s="177" t="s">
        <v>103</v>
      </c>
    </row>
    <row r="53" spans="1:11" x14ac:dyDescent="0.25">
      <c r="A53" s="12">
        <v>1</v>
      </c>
      <c r="B53" s="173">
        <v>43</v>
      </c>
      <c r="C53" s="174" t="s">
        <v>100</v>
      </c>
      <c r="D53" s="174" t="s">
        <v>174</v>
      </c>
      <c r="E53" s="174" t="s">
        <v>175</v>
      </c>
      <c r="F53" s="175">
        <v>39443</v>
      </c>
      <c r="G53" s="176">
        <v>340</v>
      </c>
      <c r="H53" s="176">
        <v>170</v>
      </c>
      <c r="I53" s="176">
        <v>71</v>
      </c>
      <c r="J53" s="176">
        <v>85.2</v>
      </c>
      <c r="K53" s="177" t="s">
        <v>103</v>
      </c>
    </row>
    <row r="54" spans="1:11" x14ac:dyDescent="0.25">
      <c r="A54" s="12">
        <v>1</v>
      </c>
      <c r="B54" s="173">
        <v>44</v>
      </c>
      <c r="C54" s="174" t="s">
        <v>100</v>
      </c>
      <c r="D54" s="174" t="s">
        <v>176</v>
      </c>
      <c r="E54" s="174" t="s">
        <v>177</v>
      </c>
      <c r="F54" s="175">
        <v>39717</v>
      </c>
      <c r="G54" s="176">
        <v>1800</v>
      </c>
      <c r="H54" s="176">
        <v>0</v>
      </c>
      <c r="I54" s="176">
        <v>213</v>
      </c>
      <c r="J54" s="176">
        <v>255.6</v>
      </c>
      <c r="K54" s="177" t="s">
        <v>103</v>
      </c>
    </row>
    <row r="55" spans="1:11" x14ac:dyDescent="0.25">
      <c r="A55" s="12">
        <v>1</v>
      </c>
      <c r="B55" s="173">
        <v>45</v>
      </c>
      <c r="C55" s="174" t="s">
        <v>100</v>
      </c>
      <c r="D55" s="174" t="s">
        <v>178</v>
      </c>
      <c r="E55" s="174" t="s">
        <v>179</v>
      </c>
      <c r="F55" s="175">
        <v>39384</v>
      </c>
      <c r="G55" s="176">
        <v>910</v>
      </c>
      <c r="H55" s="176">
        <v>0</v>
      </c>
      <c r="I55" s="176">
        <v>71</v>
      </c>
      <c r="J55" s="176">
        <v>85.2</v>
      </c>
      <c r="K55" s="177" t="s">
        <v>103</v>
      </c>
    </row>
    <row r="56" spans="1:11" x14ac:dyDescent="0.25">
      <c r="A56" s="12">
        <v>1</v>
      </c>
      <c r="B56" s="173">
        <v>46</v>
      </c>
      <c r="C56" s="174" t="s">
        <v>100</v>
      </c>
      <c r="D56" s="174" t="s">
        <v>180</v>
      </c>
      <c r="E56" s="174" t="s">
        <v>181</v>
      </c>
      <c r="F56" s="175">
        <v>38643</v>
      </c>
      <c r="G56" s="176">
        <v>466.40000000000003</v>
      </c>
      <c r="H56" s="176">
        <v>233.20000000000002</v>
      </c>
      <c r="I56" s="176">
        <v>71</v>
      </c>
      <c r="J56" s="176">
        <v>85.2</v>
      </c>
      <c r="K56" s="177" t="s">
        <v>103</v>
      </c>
    </row>
    <row r="57" spans="1:11" x14ac:dyDescent="0.25">
      <c r="A57" s="12">
        <v>1</v>
      </c>
      <c r="B57" s="173">
        <v>47</v>
      </c>
      <c r="C57" s="174" t="s">
        <v>100</v>
      </c>
      <c r="D57" s="174" t="s">
        <v>182</v>
      </c>
      <c r="E57" s="174" t="s">
        <v>183</v>
      </c>
      <c r="F57" s="175">
        <v>39385</v>
      </c>
      <c r="G57" s="176">
        <v>1027</v>
      </c>
      <c r="H57" s="176">
        <v>0</v>
      </c>
      <c r="I57" s="176">
        <v>71</v>
      </c>
      <c r="J57" s="176">
        <v>85.2</v>
      </c>
      <c r="K57" s="177" t="s">
        <v>103</v>
      </c>
    </row>
    <row r="58" spans="1:11" x14ac:dyDescent="0.25">
      <c r="A58" s="12">
        <v>1</v>
      </c>
      <c r="B58" s="173">
        <v>48</v>
      </c>
      <c r="C58" s="174" t="s">
        <v>100</v>
      </c>
      <c r="D58" s="174" t="s">
        <v>184</v>
      </c>
      <c r="E58" s="174" t="s">
        <v>185</v>
      </c>
      <c r="F58" s="175">
        <v>39077</v>
      </c>
      <c r="G58" s="176">
        <v>345</v>
      </c>
      <c r="H58" s="176">
        <v>172.5</v>
      </c>
      <c r="I58" s="176">
        <v>71</v>
      </c>
      <c r="J58" s="176">
        <v>85.2</v>
      </c>
      <c r="K58" s="177" t="s">
        <v>103</v>
      </c>
    </row>
    <row r="59" spans="1:11" x14ac:dyDescent="0.25">
      <c r="A59" s="12">
        <v>1</v>
      </c>
      <c r="B59" s="173">
        <v>49</v>
      </c>
      <c r="C59" s="174" t="s">
        <v>100</v>
      </c>
      <c r="D59" s="174" t="s">
        <v>186</v>
      </c>
      <c r="E59" s="174" t="s">
        <v>187</v>
      </c>
      <c r="F59" s="175">
        <v>38699</v>
      </c>
      <c r="G59" s="176">
        <v>376</v>
      </c>
      <c r="H59" s="176">
        <v>188</v>
      </c>
      <c r="I59" s="176">
        <v>71</v>
      </c>
      <c r="J59" s="176">
        <v>85.2</v>
      </c>
      <c r="K59" s="177" t="s">
        <v>103</v>
      </c>
    </row>
    <row r="60" spans="1:11" x14ac:dyDescent="0.25">
      <c r="A60" s="12">
        <v>1</v>
      </c>
      <c r="B60" s="173">
        <v>50</v>
      </c>
      <c r="C60" s="174" t="s">
        <v>154</v>
      </c>
      <c r="D60" s="174" t="s">
        <v>188</v>
      </c>
      <c r="E60" s="174" t="s">
        <v>189</v>
      </c>
      <c r="F60" s="175">
        <v>37190</v>
      </c>
      <c r="G60" s="176">
        <v>60</v>
      </c>
      <c r="H60" s="176">
        <v>30</v>
      </c>
      <c r="I60" s="176">
        <v>68</v>
      </c>
      <c r="J60" s="176">
        <v>81.599999999999994</v>
      </c>
      <c r="K60" s="177" t="s">
        <v>103</v>
      </c>
    </row>
    <row r="61" spans="1:11" x14ac:dyDescent="0.25">
      <c r="A61" s="12">
        <v>1</v>
      </c>
      <c r="B61" s="173">
        <v>51</v>
      </c>
      <c r="C61" s="174" t="s">
        <v>107</v>
      </c>
      <c r="D61" s="174" t="s">
        <v>190</v>
      </c>
      <c r="E61" s="174" t="s">
        <v>191</v>
      </c>
      <c r="F61" s="175">
        <v>39674</v>
      </c>
      <c r="G61" s="176">
        <v>240</v>
      </c>
      <c r="H61" s="176">
        <v>120</v>
      </c>
      <c r="I61" s="176">
        <v>5</v>
      </c>
      <c r="J61" s="176">
        <v>6</v>
      </c>
      <c r="K61" s="177" t="s">
        <v>103</v>
      </c>
    </row>
    <row r="62" spans="1:11" x14ac:dyDescent="0.25">
      <c r="A62" s="12">
        <v>1</v>
      </c>
      <c r="B62" s="173">
        <v>52</v>
      </c>
      <c r="C62" s="174" t="s">
        <v>107</v>
      </c>
      <c r="D62" s="174" t="s">
        <v>192</v>
      </c>
      <c r="E62" s="174" t="s">
        <v>193</v>
      </c>
      <c r="F62" s="175">
        <v>38653</v>
      </c>
      <c r="G62" s="176">
        <v>4345.5600000000004</v>
      </c>
      <c r="H62" s="176">
        <v>0</v>
      </c>
      <c r="I62" s="176">
        <v>175</v>
      </c>
      <c r="J62" s="176">
        <v>210</v>
      </c>
      <c r="K62" s="177" t="s">
        <v>103</v>
      </c>
    </row>
    <row r="63" spans="1:11" x14ac:dyDescent="0.25">
      <c r="A63" s="12">
        <v>1</v>
      </c>
      <c r="B63" s="173">
        <v>53</v>
      </c>
      <c r="C63" s="174" t="s">
        <v>107</v>
      </c>
      <c r="D63" s="174" t="s">
        <v>194</v>
      </c>
      <c r="E63" s="174" t="s">
        <v>195</v>
      </c>
      <c r="F63" s="175">
        <v>40996</v>
      </c>
      <c r="G63" s="176">
        <v>350</v>
      </c>
      <c r="H63" s="176">
        <v>175</v>
      </c>
      <c r="I63" s="176">
        <v>5</v>
      </c>
      <c r="J63" s="176">
        <v>6</v>
      </c>
      <c r="K63" s="177" t="s">
        <v>103</v>
      </c>
    </row>
    <row r="64" spans="1:11" x14ac:dyDescent="0.25">
      <c r="A64" s="12">
        <v>1</v>
      </c>
      <c r="B64" s="173">
        <v>54</v>
      </c>
      <c r="C64" s="174" t="s">
        <v>107</v>
      </c>
      <c r="D64" s="174" t="s">
        <v>196</v>
      </c>
      <c r="E64" s="174" t="s">
        <v>197</v>
      </c>
      <c r="F64" s="175">
        <v>39416</v>
      </c>
      <c r="G64" s="176">
        <v>240.75</v>
      </c>
      <c r="H64" s="176">
        <v>120.37</v>
      </c>
      <c r="I64" s="176">
        <v>7</v>
      </c>
      <c r="J64" s="176">
        <v>8.4</v>
      </c>
      <c r="K64" s="177" t="s">
        <v>103</v>
      </c>
    </row>
    <row r="65" spans="1:11" x14ac:dyDescent="0.25">
      <c r="A65" s="12">
        <v>1</v>
      </c>
      <c r="B65" s="173">
        <v>55</v>
      </c>
      <c r="C65" s="174" t="s">
        <v>100</v>
      </c>
      <c r="D65" s="174" t="s">
        <v>198</v>
      </c>
      <c r="E65" s="174" t="s">
        <v>199</v>
      </c>
      <c r="F65" s="175">
        <v>38646</v>
      </c>
      <c r="G65" s="176">
        <v>250</v>
      </c>
      <c r="H65" s="176">
        <v>125</v>
      </c>
      <c r="I65" s="176">
        <v>71</v>
      </c>
      <c r="J65" s="176">
        <v>85.2</v>
      </c>
      <c r="K65" s="177" t="s">
        <v>103</v>
      </c>
    </row>
    <row r="66" spans="1:11" x14ac:dyDescent="0.25">
      <c r="A66" s="12">
        <v>1</v>
      </c>
      <c r="B66" s="173">
        <v>56</v>
      </c>
      <c r="C66" s="174" t="s">
        <v>100</v>
      </c>
      <c r="D66" s="174" t="s">
        <v>200</v>
      </c>
      <c r="E66" s="174" t="s">
        <v>201</v>
      </c>
      <c r="F66" s="175">
        <v>38658</v>
      </c>
      <c r="G66" s="176">
        <v>300</v>
      </c>
      <c r="H66" s="176">
        <v>150</v>
      </c>
      <c r="I66" s="176">
        <v>71</v>
      </c>
      <c r="J66" s="176">
        <v>85.2</v>
      </c>
      <c r="K66" s="177" t="s">
        <v>103</v>
      </c>
    </row>
    <row r="67" spans="1:11" x14ac:dyDescent="0.25">
      <c r="A67" s="12">
        <v>1</v>
      </c>
      <c r="B67" s="173">
        <v>57</v>
      </c>
      <c r="C67" s="174" t="s">
        <v>100</v>
      </c>
      <c r="D67" s="174" t="s">
        <v>202</v>
      </c>
      <c r="E67" s="174" t="s">
        <v>203</v>
      </c>
      <c r="F67" s="175">
        <v>37298</v>
      </c>
      <c r="G67" s="176">
        <v>123</v>
      </c>
      <c r="H67" s="176">
        <v>61.5</v>
      </c>
      <c r="I67" s="176">
        <v>213</v>
      </c>
      <c r="J67" s="176">
        <v>255.6</v>
      </c>
      <c r="K67" s="177" t="s">
        <v>103</v>
      </c>
    </row>
    <row r="68" spans="1:11" x14ac:dyDescent="0.25">
      <c r="A68" s="12">
        <v>1</v>
      </c>
      <c r="B68" s="173">
        <v>58</v>
      </c>
      <c r="C68" s="174" t="s">
        <v>100</v>
      </c>
      <c r="D68" s="174" t="s">
        <v>204</v>
      </c>
      <c r="E68" s="174" t="s">
        <v>205</v>
      </c>
      <c r="F68" s="175">
        <v>38959</v>
      </c>
      <c r="G68" s="176">
        <v>418</v>
      </c>
      <c r="H68" s="176">
        <v>209</v>
      </c>
      <c r="I68" s="176">
        <v>213</v>
      </c>
      <c r="J68" s="176">
        <v>255.6</v>
      </c>
      <c r="K68" s="177" t="s">
        <v>103</v>
      </c>
    </row>
    <row r="69" spans="1:11" x14ac:dyDescent="0.25">
      <c r="A69" s="12">
        <v>1</v>
      </c>
      <c r="B69" s="173">
        <v>59</v>
      </c>
      <c r="C69" s="174" t="s">
        <v>110</v>
      </c>
      <c r="D69" s="174" t="s">
        <v>206</v>
      </c>
      <c r="E69" s="174" t="s">
        <v>207</v>
      </c>
      <c r="F69" s="175">
        <v>40505</v>
      </c>
      <c r="G69" s="176">
        <v>774</v>
      </c>
      <c r="H69" s="176">
        <v>387</v>
      </c>
      <c r="I69" s="176">
        <v>13</v>
      </c>
      <c r="J69" s="176">
        <v>15.6</v>
      </c>
      <c r="K69" s="177" t="s">
        <v>103</v>
      </c>
    </row>
    <row r="70" spans="1:11" x14ac:dyDescent="0.25">
      <c r="A70" s="12">
        <v>1</v>
      </c>
      <c r="B70" s="173">
        <v>60</v>
      </c>
      <c r="C70" s="174" t="s">
        <v>110</v>
      </c>
      <c r="D70" s="174" t="s">
        <v>208</v>
      </c>
      <c r="E70" s="174" t="s">
        <v>209</v>
      </c>
      <c r="F70" s="175">
        <v>39562</v>
      </c>
      <c r="G70" s="176">
        <v>1111.1400000000001</v>
      </c>
      <c r="H70" s="176">
        <v>0</v>
      </c>
      <c r="I70" s="176">
        <v>28</v>
      </c>
      <c r="J70" s="176">
        <v>33.6</v>
      </c>
      <c r="K70" s="177" t="s">
        <v>103</v>
      </c>
    </row>
    <row r="71" spans="1:11" x14ac:dyDescent="0.25">
      <c r="A71" s="12">
        <v>1</v>
      </c>
      <c r="B71" s="173">
        <v>61</v>
      </c>
      <c r="C71" s="174" t="s">
        <v>110</v>
      </c>
      <c r="D71" s="174" t="s">
        <v>210</v>
      </c>
      <c r="E71" s="174" t="s">
        <v>209</v>
      </c>
      <c r="F71" s="175">
        <v>39562</v>
      </c>
      <c r="G71" s="176">
        <v>1111.1400000000001</v>
      </c>
      <c r="H71" s="176">
        <v>0</v>
      </c>
      <c r="I71" s="176">
        <v>28</v>
      </c>
      <c r="J71" s="176">
        <v>33.6</v>
      </c>
      <c r="K71" s="177" t="s">
        <v>103</v>
      </c>
    </row>
    <row r="72" spans="1:11" x14ac:dyDescent="0.25">
      <c r="A72" s="12">
        <v>1</v>
      </c>
      <c r="B72" s="173">
        <v>62</v>
      </c>
      <c r="C72" s="174" t="s">
        <v>100</v>
      </c>
      <c r="D72" s="174" t="s">
        <v>211</v>
      </c>
      <c r="E72" s="174" t="s">
        <v>212</v>
      </c>
      <c r="F72" s="175">
        <v>39477</v>
      </c>
      <c r="G72" s="176">
        <v>218.4</v>
      </c>
      <c r="H72" s="176">
        <v>109.2</v>
      </c>
      <c r="I72" s="176">
        <v>71</v>
      </c>
      <c r="J72" s="176">
        <v>85.2</v>
      </c>
      <c r="K72" s="177" t="s">
        <v>103</v>
      </c>
    </row>
    <row r="73" spans="1:11" x14ac:dyDescent="0.25">
      <c r="A73" s="12">
        <v>1</v>
      </c>
      <c r="B73" s="173">
        <v>63</v>
      </c>
      <c r="C73" s="174" t="s">
        <v>100</v>
      </c>
      <c r="D73" s="174" t="s">
        <v>213</v>
      </c>
      <c r="E73" s="174" t="s">
        <v>214</v>
      </c>
      <c r="F73" s="175">
        <v>38127</v>
      </c>
      <c r="G73" s="176">
        <v>282</v>
      </c>
      <c r="H73" s="176">
        <v>0</v>
      </c>
      <c r="I73" s="176">
        <v>213</v>
      </c>
      <c r="J73" s="176">
        <v>255.6</v>
      </c>
      <c r="K73" s="177" t="s">
        <v>103</v>
      </c>
    </row>
    <row r="74" spans="1:11" x14ac:dyDescent="0.25">
      <c r="A74" s="12">
        <v>1</v>
      </c>
      <c r="B74" s="173">
        <v>64</v>
      </c>
      <c r="C74" s="174" t="s">
        <v>100</v>
      </c>
      <c r="D74" s="174" t="s">
        <v>215</v>
      </c>
      <c r="E74" s="174" t="s">
        <v>216</v>
      </c>
      <c r="F74" s="175">
        <v>38684</v>
      </c>
      <c r="G74" s="176">
        <v>1625</v>
      </c>
      <c r="H74" s="176">
        <v>0</v>
      </c>
      <c r="I74" s="176">
        <v>71</v>
      </c>
      <c r="J74" s="176">
        <v>85.2</v>
      </c>
      <c r="K74" s="177" t="s">
        <v>103</v>
      </c>
    </row>
    <row r="75" spans="1:11" x14ac:dyDescent="0.25">
      <c r="A75" s="12">
        <v>1</v>
      </c>
      <c r="B75" s="173">
        <v>65</v>
      </c>
      <c r="C75" s="174" t="s">
        <v>100</v>
      </c>
      <c r="D75" s="174" t="s">
        <v>217</v>
      </c>
      <c r="E75" s="174" t="s">
        <v>218</v>
      </c>
      <c r="F75" s="175">
        <v>39535</v>
      </c>
      <c r="G75" s="176">
        <v>628</v>
      </c>
      <c r="H75" s="176">
        <v>0</v>
      </c>
      <c r="I75" s="176">
        <v>71</v>
      </c>
      <c r="J75" s="176">
        <v>85.2</v>
      </c>
      <c r="K75" s="177" t="s">
        <v>103</v>
      </c>
    </row>
    <row r="76" spans="1:11" x14ac:dyDescent="0.25">
      <c r="A76" s="12">
        <v>1</v>
      </c>
      <c r="B76" s="173">
        <v>66</v>
      </c>
      <c r="C76" s="174" t="s">
        <v>100</v>
      </c>
      <c r="D76" s="174" t="s">
        <v>219</v>
      </c>
      <c r="E76" s="174" t="s">
        <v>220</v>
      </c>
      <c r="F76" s="175">
        <v>38308</v>
      </c>
      <c r="G76" s="176">
        <v>390</v>
      </c>
      <c r="H76" s="176">
        <v>0</v>
      </c>
      <c r="I76" s="176">
        <v>71</v>
      </c>
      <c r="J76" s="176">
        <v>85.2</v>
      </c>
      <c r="K76" s="177" t="s">
        <v>103</v>
      </c>
    </row>
    <row r="77" spans="1:11" x14ac:dyDescent="0.25">
      <c r="A77" s="12">
        <v>1</v>
      </c>
      <c r="B77" s="173">
        <v>67</v>
      </c>
      <c r="C77" s="174" t="s">
        <v>100</v>
      </c>
      <c r="D77" s="174" t="s">
        <v>221</v>
      </c>
      <c r="E77" s="174" t="s">
        <v>220</v>
      </c>
      <c r="F77" s="175">
        <v>38643</v>
      </c>
      <c r="G77" s="176">
        <v>519.70000000000005</v>
      </c>
      <c r="H77" s="176">
        <v>0</v>
      </c>
      <c r="I77" s="176">
        <v>71</v>
      </c>
      <c r="J77" s="176">
        <v>85.2</v>
      </c>
      <c r="K77" s="177" t="s">
        <v>103</v>
      </c>
    </row>
    <row r="78" spans="1:11" x14ac:dyDescent="0.25">
      <c r="A78" s="12">
        <v>1</v>
      </c>
      <c r="B78" s="173">
        <v>68</v>
      </c>
      <c r="C78" s="174" t="s">
        <v>121</v>
      </c>
      <c r="D78" s="174" t="s">
        <v>222</v>
      </c>
      <c r="E78" s="174" t="s">
        <v>223</v>
      </c>
      <c r="F78" s="175">
        <v>39239</v>
      </c>
      <c r="G78" s="176">
        <v>453.6</v>
      </c>
      <c r="H78" s="176">
        <v>226.8</v>
      </c>
      <c r="I78" s="176">
        <v>354</v>
      </c>
      <c r="J78" s="176">
        <v>424.8</v>
      </c>
      <c r="K78" s="177" t="s">
        <v>103</v>
      </c>
    </row>
    <row r="79" spans="1:11" x14ac:dyDescent="0.25">
      <c r="A79" s="12">
        <v>1</v>
      </c>
      <c r="B79" s="173">
        <v>69</v>
      </c>
      <c r="C79" s="174" t="s">
        <v>121</v>
      </c>
      <c r="D79" s="174" t="s">
        <v>224</v>
      </c>
      <c r="E79" s="174" t="s">
        <v>223</v>
      </c>
      <c r="F79" s="175">
        <v>39239</v>
      </c>
      <c r="G79" s="176">
        <v>453.6</v>
      </c>
      <c r="H79" s="176">
        <v>226.8</v>
      </c>
      <c r="I79" s="176">
        <v>354</v>
      </c>
      <c r="J79" s="176">
        <v>424.8</v>
      </c>
      <c r="K79" s="177" t="s">
        <v>103</v>
      </c>
    </row>
    <row r="80" spans="1:11" x14ac:dyDescent="0.25">
      <c r="A80" s="12">
        <v>1</v>
      </c>
      <c r="B80" s="173">
        <v>70</v>
      </c>
      <c r="C80" s="174" t="s">
        <v>121</v>
      </c>
      <c r="D80" s="174" t="s">
        <v>225</v>
      </c>
      <c r="E80" s="174" t="s">
        <v>223</v>
      </c>
      <c r="F80" s="175">
        <v>39321</v>
      </c>
      <c r="G80" s="176">
        <v>453.6</v>
      </c>
      <c r="H80" s="176">
        <v>226.8</v>
      </c>
      <c r="I80" s="176">
        <v>354</v>
      </c>
      <c r="J80" s="176">
        <v>424.8</v>
      </c>
      <c r="K80" s="177" t="s">
        <v>103</v>
      </c>
    </row>
    <row r="81" spans="1:11" x14ac:dyDescent="0.25">
      <c r="A81" s="12">
        <v>1</v>
      </c>
      <c r="B81" s="173">
        <v>71</v>
      </c>
      <c r="C81" s="174" t="s">
        <v>121</v>
      </c>
      <c r="D81" s="174" t="s">
        <v>226</v>
      </c>
      <c r="E81" s="174" t="s">
        <v>223</v>
      </c>
      <c r="F81" s="175">
        <v>39339</v>
      </c>
      <c r="G81" s="176">
        <v>453.6</v>
      </c>
      <c r="H81" s="176">
        <v>226.8</v>
      </c>
      <c r="I81" s="176">
        <v>354</v>
      </c>
      <c r="J81" s="176">
        <v>424.8</v>
      </c>
      <c r="K81" s="177" t="s">
        <v>103</v>
      </c>
    </row>
    <row r="82" spans="1:11" x14ac:dyDescent="0.25">
      <c r="A82" s="12">
        <v>1</v>
      </c>
      <c r="B82" s="173">
        <v>72</v>
      </c>
      <c r="C82" s="174" t="s">
        <v>121</v>
      </c>
      <c r="D82" s="174" t="s">
        <v>227</v>
      </c>
      <c r="E82" s="174" t="s">
        <v>228</v>
      </c>
      <c r="F82" s="175">
        <v>39143</v>
      </c>
      <c r="G82" s="176">
        <v>483.6</v>
      </c>
      <c r="H82" s="176">
        <v>241.8</v>
      </c>
      <c r="I82" s="176">
        <v>354</v>
      </c>
      <c r="J82" s="176">
        <v>424.8</v>
      </c>
      <c r="K82" s="177" t="s">
        <v>103</v>
      </c>
    </row>
    <row r="83" spans="1:11" x14ac:dyDescent="0.25">
      <c r="A83" s="12">
        <v>1</v>
      </c>
      <c r="B83" s="173">
        <v>73</v>
      </c>
      <c r="C83" s="174" t="s">
        <v>100</v>
      </c>
      <c r="D83" s="174" t="s">
        <v>229</v>
      </c>
      <c r="E83" s="174" t="s">
        <v>230</v>
      </c>
      <c r="F83" s="175">
        <v>39436</v>
      </c>
      <c r="G83" s="176">
        <v>1558.8</v>
      </c>
      <c r="H83" s="176">
        <v>0</v>
      </c>
      <c r="I83" s="176">
        <v>46</v>
      </c>
      <c r="J83" s="176">
        <v>55.199999999999996</v>
      </c>
      <c r="K83" s="177" t="s">
        <v>103</v>
      </c>
    </row>
    <row r="84" spans="1:11" x14ac:dyDescent="0.25">
      <c r="A84" s="12">
        <v>1</v>
      </c>
      <c r="B84" s="173">
        <v>74</v>
      </c>
      <c r="C84" s="174" t="s">
        <v>110</v>
      </c>
      <c r="D84" s="174" t="s">
        <v>231</v>
      </c>
      <c r="E84" s="174" t="s">
        <v>232</v>
      </c>
      <c r="F84" s="175">
        <v>38757</v>
      </c>
      <c r="G84" s="176">
        <v>18.150000000000002</v>
      </c>
      <c r="H84" s="176">
        <v>9.07</v>
      </c>
      <c r="I84" s="176">
        <v>14</v>
      </c>
      <c r="J84" s="176">
        <v>16.8</v>
      </c>
      <c r="K84" s="177" t="s">
        <v>103</v>
      </c>
    </row>
    <row r="85" spans="1:11" x14ac:dyDescent="0.25">
      <c r="A85" s="12">
        <v>1</v>
      </c>
      <c r="B85" s="173">
        <v>75</v>
      </c>
      <c r="C85" s="174" t="s">
        <v>121</v>
      </c>
      <c r="D85" s="174" t="s">
        <v>233</v>
      </c>
      <c r="E85" s="174" t="s">
        <v>234</v>
      </c>
      <c r="F85" s="175">
        <v>40662</v>
      </c>
      <c r="G85" s="176">
        <v>1554.3</v>
      </c>
      <c r="H85" s="176">
        <v>0</v>
      </c>
      <c r="I85" s="176">
        <v>24</v>
      </c>
      <c r="J85" s="176">
        <v>28.799999999999997</v>
      </c>
      <c r="K85" s="177" t="s">
        <v>103</v>
      </c>
    </row>
    <row r="86" spans="1:11" x14ac:dyDescent="0.25">
      <c r="A86" s="12">
        <v>1</v>
      </c>
      <c r="B86" s="173">
        <v>76</v>
      </c>
      <c r="C86" s="174" t="s">
        <v>121</v>
      </c>
      <c r="D86" s="174" t="s">
        <v>235</v>
      </c>
      <c r="E86" s="174" t="s">
        <v>236</v>
      </c>
      <c r="F86" s="175">
        <v>39416</v>
      </c>
      <c r="G86" s="176">
        <v>3153.54</v>
      </c>
      <c r="H86" s="176">
        <v>0</v>
      </c>
      <c r="I86" s="176">
        <v>93</v>
      </c>
      <c r="J86" s="176">
        <v>111.6</v>
      </c>
      <c r="K86" s="177" t="s">
        <v>103</v>
      </c>
    </row>
    <row r="87" spans="1:11" x14ac:dyDescent="0.25">
      <c r="A87" s="12">
        <v>1</v>
      </c>
      <c r="B87" s="173">
        <v>77</v>
      </c>
      <c r="C87" s="174" t="s">
        <v>100</v>
      </c>
      <c r="D87" s="174" t="s">
        <v>237</v>
      </c>
      <c r="E87" s="174" t="s">
        <v>238</v>
      </c>
      <c r="F87" s="175">
        <v>38852</v>
      </c>
      <c r="G87" s="176">
        <v>240</v>
      </c>
      <c r="H87" s="176">
        <v>120</v>
      </c>
      <c r="I87" s="176">
        <v>71</v>
      </c>
      <c r="J87" s="176">
        <v>85.2</v>
      </c>
      <c r="K87" s="177" t="s">
        <v>103</v>
      </c>
    </row>
    <row r="88" spans="1:11" x14ac:dyDescent="0.25">
      <c r="A88" s="12">
        <v>1</v>
      </c>
      <c r="B88" s="173">
        <v>78</v>
      </c>
      <c r="C88" s="174" t="s">
        <v>107</v>
      </c>
      <c r="D88" s="174" t="s">
        <v>239</v>
      </c>
      <c r="E88" s="174" t="s">
        <v>240</v>
      </c>
      <c r="F88" s="175">
        <v>38527</v>
      </c>
      <c r="G88" s="176">
        <v>316.25</v>
      </c>
      <c r="H88" s="176">
        <v>158.13</v>
      </c>
      <c r="I88" s="176">
        <v>128</v>
      </c>
      <c r="J88" s="176">
        <v>153.6</v>
      </c>
      <c r="K88" s="177" t="s">
        <v>103</v>
      </c>
    </row>
    <row r="89" spans="1:11" x14ac:dyDescent="0.25">
      <c r="A89" s="12">
        <v>1</v>
      </c>
      <c r="B89" s="173">
        <v>79</v>
      </c>
      <c r="C89" s="174" t="s">
        <v>107</v>
      </c>
      <c r="D89" s="174" t="s">
        <v>241</v>
      </c>
      <c r="E89" s="174" t="s">
        <v>242</v>
      </c>
      <c r="F89" s="175">
        <v>39555</v>
      </c>
      <c r="G89" s="176">
        <v>360.6</v>
      </c>
      <c r="H89" s="176">
        <v>180.3</v>
      </c>
      <c r="I89" s="176">
        <v>250</v>
      </c>
      <c r="J89" s="176">
        <v>300</v>
      </c>
      <c r="K89" s="177" t="s">
        <v>103</v>
      </c>
    </row>
    <row r="90" spans="1:11" x14ac:dyDescent="0.25">
      <c r="A90" s="12">
        <v>1</v>
      </c>
      <c r="B90" s="173">
        <v>80</v>
      </c>
      <c r="C90" s="174" t="s">
        <v>107</v>
      </c>
      <c r="D90" s="174" t="s">
        <v>243</v>
      </c>
      <c r="E90" s="174" t="s">
        <v>244</v>
      </c>
      <c r="F90" s="175">
        <v>39294</v>
      </c>
      <c r="G90" s="176">
        <v>398.40000000000003</v>
      </c>
      <c r="H90" s="176">
        <v>199.20000000000002</v>
      </c>
      <c r="I90" s="176">
        <v>319</v>
      </c>
      <c r="J90" s="176">
        <v>382.8</v>
      </c>
      <c r="K90" s="177" t="s">
        <v>103</v>
      </c>
    </row>
    <row r="91" spans="1:11" x14ac:dyDescent="0.25">
      <c r="A91" s="12">
        <v>1</v>
      </c>
      <c r="B91" s="173">
        <v>81</v>
      </c>
      <c r="C91" s="174" t="s">
        <v>154</v>
      </c>
      <c r="D91" s="174" t="s">
        <v>245</v>
      </c>
      <c r="E91" s="174" t="s">
        <v>246</v>
      </c>
      <c r="F91" s="175">
        <v>39506</v>
      </c>
      <c r="G91" s="176">
        <v>173</v>
      </c>
      <c r="H91" s="176">
        <v>86.5</v>
      </c>
      <c r="I91" s="176">
        <v>131</v>
      </c>
      <c r="J91" s="176">
        <v>157.19999999999999</v>
      </c>
      <c r="K91" s="177" t="s">
        <v>103</v>
      </c>
    </row>
    <row r="92" spans="1:11" x14ac:dyDescent="0.25">
      <c r="A92" s="12">
        <v>1</v>
      </c>
      <c r="B92" s="173">
        <v>82</v>
      </c>
      <c r="C92" s="174" t="s">
        <v>100</v>
      </c>
      <c r="D92" s="174" t="s">
        <v>247</v>
      </c>
      <c r="E92" s="174" t="s">
        <v>248</v>
      </c>
      <c r="F92" s="175">
        <v>38867</v>
      </c>
      <c r="G92" s="176">
        <v>145</v>
      </c>
      <c r="H92" s="176">
        <v>72.5</v>
      </c>
      <c r="I92" s="176">
        <v>188</v>
      </c>
      <c r="J92" s="176">
        <v>225.6</v>
      </c>
      <c r="K92" s="177" t="s">
        <v>103</v>
      </c>
    </row>
    <row r="93" spans="1:11" x14ac:dyDescent="0.25">
      <c r="A93" s="12">
        <v>1</v>
      </c>
      <c r="B93" s="173">
        <v>83</v>
      </c>
      <c r="C93" s="174" t="s">
        <v>100</v>
      </c>
      <c r="D93" s="174" t="s">
        <v>249</v>
      </c>
      <c r="E93" s="174" t="s">
        <v>250</v>
      </c>
      <c r="F93" s="175">
        <v>39385</v>
      </c>
      <c r="G93" s="176">
        <v>320</v>
      </c>
      <c r="H93" s="176">
        <v>160</v>
      </c>
      <c r="I93" s="176">
        <v>416</v>
      </c>
      <c r="J93" s="176">
        <v>499.2</v>
      </c>
      <c r="K93" s="177" t="s">
        <v>103</v>
      </c>
    </row>
    <row r="94" spans="1:11" x14ac:dyDescent="0.25">
      <c r="A94" s="12">
        <v>1</v>
      </c>
      <c r="B94" s="173">
        <v>84</v>
      </c>
      <c r="C94" s="174" t="s">
        <v>100</v>
      </c>
      <c r="D94" s="174" t="s">
        <v>251</v>
      </c>
      <c r="E94" s="174" t="s">
        <v>252</v>
      </c>
      <c r="F94" s="175">
        <v>39384</v>
      </c>
      <c r="G94" s="176">
        <v>380</v>
      </c>
      <c r="H94" s="176">
        <v>190</v>
      </c>
      <c r="I94" s="176">
        <v>494</v>
      </c>
      <c r="J94" s="176">
        <v>592.79999999999995</v>
      </c>
      <c r="K94" s="177" t="s">
        <v>103</v>
      </c>
    </row>
    <row r="95" spans="1:11" x14ac:dyDescent="0.25">
      <c r="A95" s="12">
        <v>1</v>
      </c>
      <c r="B95" s="173">
        <v>85</v>
      </c>
      <c r="C95" s="174" t="s">
        <v>107</v>
      </c>
      <c r="D95" s="174" t="s">
        <v>253</v>
      </c>
      <c r="E95" s="174" t="s">
        <v>254</v>
      </c>
      <c r="F95" s="175">
        <v>39499</v>
      </c>
      <c r="G95" s="176">
        <v>1113</v>
      </c>
      <c r="H95" s="176">
        <v>0</v>
      </c>
      <c r="I95" s="176">
        <v>318</v>
      </c>
      <c r="J95" s="176">
        <v>381.59999999999997</v>
      </c>
      <c r="K95" s="177" t="s">
        <v>103</v>
      </c>
    </row>
    <row r="96" spans="1:11" x14ac:dyDescent="0.25">
      <c r="A96" s="12">
        <v>1</v>
      </c>
      <c r="B96" s="173">
        <v>86</v>
      </c>
      <c r="C96" s="174" t="s">
        <v>100</v>
      </c>
      <c r="D96" s="174" t="s">
        <v>255</v>
      </c>
      <c r="E96" s="174" t="s">
        <v>256</v>
      </c>
      <c r="F96" s="175">
        <v>41092</v>
      </c>
      <c r="G96" s="176">
        <v>2500</v>
      </c>
      <c r="H96" s="176">
        <v>0</v>
      </c>
      <c r="I96" s="176">
        <v>71</v>
      </c>
      <c r="J96" s="176">
        <v>85.2</v>
      </c>
      <c r="K96" s="177" t="s">
        <v>103</v>
      </c>
    </row>
    <row r="97" spans="1:11" x14ac:dyDescent="0.25">
      <c r="A97" s="12">
        <v>1</v>
      </c>
      <c r="B97" s="173">
        <v>87</v>
      </c>
      <c r="C97" s="174" t="s">
        <v>100</v>
      </c>
      <c r="D97" s="174" t="s">
        <v>257</v>
      </c>
      <c r="E97" s="174" t="s">
        <v>258</v>
      </c>
      <c r="F97" s="175">
        <v>38441</v>
      </c>
      <c r="G97" s="176">
        <v>414.35</v>
      </c>
      <c r="H97" s="176">
        <v>207.17000000000002</v>
      </c>
      <c r="I97" s="176">
        <v>71</v>
      </c>
      <c r="J97" s="176">
        <v>85.2</v>
      </c>
      <c r="K97" s="177" t="s">
        <v>103</v>
      </c>
    </row>
    <row r="98" spans="1:11" x14ac:dyDescent="0.25">
      <c r="A98" s="12">
        <v>1</v>
      </c>
      <c r="B98" s="173">
        <v>88</v>
      </c>
      <c r="C98" s="174" t="s">
        <v>121</v>
      </c>
      <c r="D98" s="174" t="s">
        <v>259</v>
      </c>
      <c r="E98" s="174" t="s">
        <v>260</v>
      </c>
      <c r="F98" s="175">
        <v>38525</v>
      </c>
      <c r="G98" s="176">
        <v>2017.01</v>
      </c>
      <c r="H98" s="176">
        <v>0</v>
      </c>
      <c r="I98" s="176">
        <v>43</v>
      </c>
      <c r="J98" s="176">
        <v>51.6</v>
      </c>
      <c r="K98" s="177" t="s">
        <v>103</v>
      </c>
    </row>
    <row r="99" spans="1:11" x14ac:dyDescent="0.25">
      <c r="A99" s="12">
        <v>1</v>
      </c>
      <c r="B99" s="173">
        <v>89</v>
      </c>
      <c r="C99" s="174" t="s">
        <v>107</v>
      </c>
      <c r="D99" s="174" t="s">
        <v>261</v>
      </c>
      <c r="E99" s="174" t="s">
        <v>254</v>
      </c>
      <c r="F99" s="175">
        <v>39499</v>
      </c>
      <c r="G99" s="176">
        <v>1113</v>
      </c>
      <c r="H99" s="176">
        <v>0</v>
      </c>
      <c r="I99" s="176">
        <v>318</v>
      </c>
      <c r="J99" s="176">
        <v>381.59999999999997</v>
      </c>
      <c r="K99" s="177" t="s">
        <v>103</v>
      </c>
    </row>
    <row r="100" spans="1:11" x14ac:dyDescent="0.25">
      <c r="A100" s="12">
        <v>1</v>
      </c>
      <c r="B100" s="173">
        <v>90</v>
      </c>
      <c r="C100" s="174" t="s">
        <v>107</v>
      </c>
      <c r="D100" s="174" t="s">
        <v>262</v>
      </c>
      <c r="E100" s="174" t="s">
        <v>263</v>
      </c>
      <c r="F100" s="175">
        <v>39751</v>
      </c>
      <c r="G100" s="176">
        <v>1113</v>
      </c>
      <c r="H100" s="176">
        <v>0</v>
      </c>
      <c r="I100" s="176">
        <v>318</v>
      </c>
      <c r="J100" s="176">
        <v>381.59999999999997</v>
      </c>
      <c r="K100" s="177" t="s">
        <v>103</v>
      </c>
    </row>
    <row r="101" spans="1:11" x14ac:dyDescent="0.25">
      <c r="A101" s="12">
        <v>1</v>
      </c>
      <c r="B101" s="173">
        <v>91</v>
      </c>
      <c r="C101" s="174" t="s">
        <v>107</v>
      </c>
      <c r="D101" s="174" t="s">
        <v>264</v>
      </c>
      <c r="E101" s="174" t="s">
        <v>265</v>
      </c>
      <c r="F101" s="175">
        <v>41451</v>
      </c>
      <c r="G101" s="176">
        <v>10080</v>
      </c>
      <c r="H101" s="176">
        <v>168</v>
      </c>
      <c r="I101" s="176">
        <v>141</v>
      </c>
      <c r="J101" s="176">
        <v>169.2</v>
      </c>
      <c r="K101" s="177" t="s">
        <v>103</v>
      </c>
    </row>
    <row r="102" spans="1:11" x14ac:dyDescent="0.25">
      <c r="A102" s="12">
        <v>1</v>
      </c>
      <c r="B102" s="173">
        <v>92</v>
      </c>
      <c r="C102" s="174" t="s">
        <v>107</v>
      </c>
      <c r="D102" s="174" t="s">
        <v>266</v>
      </c>
      <c r="E102" s="174" t="s">
        <v>267</v>
      </c>
      <c r="F102" s="175">
        <v>40296</v>
      </c>
      <c r="G102" s="176">
        <v>727.32</v>
      </c>
      <c r="H102" s="176">
        <v>363.66</v>
      </c>
      <c r="I102" s="176">
        <v>248</v>
      </c>
      <c r="J102" s="176">
        <v>297.59999999999997</v>
      </c>
      <c r="K102" s="177" t="s">
        <v>103</v>
      </c>
    </row>
    <row r="103" spans="1:11" x14ac:dyDescent="0.25">
      <c r="A103" s="12">
        <v>1</v>
      </c>
      <c r="B103" s="173">
        <v>93</v>
      </c>
      <c r="C103" s="174" t="s">
        <v>110</v>
      </c>
      <c r="D103" s="174" t="s">
        <v>268</v>
      </c>
      <c r="E103" s="174" t="s">
        <v>269</v>
      </c>
      <c r="F103" s="175">
        <v>39674</v>
      </c>
      <c r="G103" s="176">
        <v>164.20000000000002</v>
      </c>
      <c r="H103" s="176">
        <v>82.100000000000009</v>
      </c>
      <c r="I103" s="176">
        <v>3</v>
      </c>
      <c r="J103" s="176">
        <v>3.5999999999999996</v>
      </c>
      <c r="K103" s="177" t="s">
        <v>103</v>
      </c>
    </row>
    <row r="104" spans="1:11" x14ac:dyDescent="0.25">
      <c r="A104" s="12">
        <v>1</v>
      </c>
      <c r="B104" s="173">
        <v>94</v>
      </c>
      <c r="C104" s="174" t="s">
        <v>121</v>
      </c>
      <c r="D104" s="174" t="s">
        <v>270</v>
      </c>
      <c r="E104" s="174" t="s">
        <v>271</v>
      </c>
      <c r="F104" s="175">
        <v>37778</v>
      </c>
      <c r="G104" s="176">
        <v>448.96000000000004</v>
      </c>
      <c r="H104" s="176">
        <v>224.48000000000002</v>
      </c>
      <c r="I104" s="176">
        <v>26</v>
      </c>
      <c r="J104" s="176">
        <v>31.2</v>
      </c>
      <c r="K104" s="177" t="s">
        <v>103</v>
      </c>
    </row>
    <row r="105" spans="1:11" x14ac:dyDescent="0.25">
      <c r="A105" s="12">
        <v>1</v>
      </c>
      <c r="B105" s="173">
        <v>95</v>
      </c>
      <c r="C105" s="174" t="s">
        <v>272</v>
      </c>
      <c r="D105" s="174" t="s">
        <v>273</v>
      </c>
      <c r="E105" s="174" t="s">
        <v>274</v>
      </c>
      <c r="F105" s="175">
        <v>39594</v>
      </c>
      <c r="G105" s="176">
        <v>870</v>
      </c>
      <c r="H105" s="176">
        <v>0</v>
      </c>
      <c r="I105" s="176">
        <v>21</v>
      </c>
      <c r="J105" s="176">
        <v>25.2</v>
      </c>
      <c r="K105" s="177" t="s">
        <v>103</v>
      </c>
    </row>
    <row r="106" spans="1:11" x14ac:dyDescent="0.25">
      <c r="A106" s="12">
        <v>1</v>
      </c>
      <c r="B106" s="173">
        <v>96</v>
      </c>
      <c r="C106" s="174" t="s">
        <v>272</v>
      </c>
      <c r="D106" s="174" t="s">
        <v>275</v>
      </c>
      <c r="E106" s="174" t="s">
        <v>276</v>
      </c>
      <c r="F106" s="175">
        <v>39638</v>
      </c>
      <c r="G106" s="176">
        <v>727.87</v>
      </c>
      <c r="H106" s="176">
        <v>0</v>
      </c>
      <c r="I106" s="176">
        <v>16</v>
      </c>
      <c r="J106" s="176">
        <v>19.2</v>
      </c>
      <c r="K106" s="177" t="s">
        <v>103</v>
      </c>
    </row>
    <row r="107" spans="1:11" x14ac:dyDescent="0.25">
      <c r="A107" s="12">
        <v>1</v>
      </c>
      <c r="B107" s="173">
        <v>97</v>
      </c>
      <c r="C107" s="174" t="s">
        <v>121</v>
      </c>
      <c r="D107" s="174" t="s">
        <v>277</v>
      </c>
      <c r="E107" s="174" t="s">
        <v>278</v>
      </c>
      <c r="F107" s="175">
        <v>38989</v>
      </c>
      <c r="G107" s="176">
        <v>2248.1</v>
      </c>
      <c r="H107" s="176">
        <v>0</v>
      </c>
      <c r="I107" s="176">
        <v>83</v>
      </c>
      <c r="J107" s="176">
        <v>99.6</v>
      </c>
      <c r="K107" s="177" t="s">
        <v>103</v>
      </c>
    </row>
    <row r="108" spans="1:11" x14ac:dyDescent="0.25">
      <c r="A108" s="12">
        <v>1</v>
      </c>
      <c r="B108" s="173">
        <v>98</v>
      </c>
      <c r="C108" s="174" t="s">
        <v>154</v>
      </c>
      <c r="D108" s="174" t="s">
        <v>279</v>
      </c>
      <c r="E108" s="174" t="s">
        <v>280</v>
      </c>
      <c r="F108" s="175">
        <v>39674</v>
      </c>
      <c r="G108" s="176">
        <v>226.5</v>
      </c>
      <c r="H108" s="176">
        <v>113.25</v>
      </c>
      <c r="I108" s="176">
        <v>264.86</v>
      </c>
      <c r="J108" s="176">
        <v>317.83199999999999</v>
      </c>
      <c r="K108" s="177" t="s">
        <v>103</v>
      </c>
    </row>
    <row r="109" spans="1:11" x14ac:dyDescent="0.25">
      <c r="A109" s="12">
        <v>1</v>
      </c>
      <c r="B109" s="173">
        <v>99</v>
      </c>
      <c r="C109" s="174" t="s">
        <v>154</v>
      </c>
      <c r="D109" s="174" t="s">
        <v>281</v>
      </c>
      <c r="E109" s="174" t="s">
        <v>282</v>
      </c>
      <c r="F109" s="175">
        <v>39106</v>
      </c>
      <c r="G109" s="176">
        <v>377.67</v>
      </c>
      <c r="H109" s="176">
        <v>188.83</v>
      </c>
      <c r="I109" s="176">
        <v>106</v>
      </c>
      <c r="J109" s="176">
        <v>127.19999999999999</v>
      </c>
      <c r="K109" s="177" t="s">
        <v>103</v>
      </c>
    </row>
    <row r="110" spans="1:11" x14ac:dyDescent="0.25">
      <c r="A110" s="12">
        <v>1</v>
      </c>
      <c r="B110" s="173">
        <v>100</v>
      </c>
      <c r="C110" s="174" t="s">
        <v>107</v>
      </c>
      <c r="D110" s="174" t="s">
        <v>283</v>
      </c>
      <c r="E110" s="174" t="s">
        <v>284</v>
      </c>
      <c r="F110" s="175">
        <v>39659</v>
      </c>
      <c r="G110" s="176">
        <v>357.6</v>
      </c>
      <c r="H110" s="176">
        <v>178.8</v>
      </c>
      <c r="I110" s="176">
        <v>177</v>
      </c>
      <c r="J110" s="176">
        <v>212.4</v>
      </c>
      <c r="K110" s="177" t="s">
        <v>103</v>
      </c>
    </row>
    <row r="111" spans="1:11" x14ac:dyDescent="0.25">
      <c r="A111" s="12">
        <v>1</v>
      </c>
      <c r="B111" s="173">
        <v>101</v>
      </c>
      <c r="C111" s="174" t="s">
        <v>110</v>
      </c>
      <c r="D111" s="174" t="s">
        <v>285</v>
      </c>
      <c r="E111" s="174" t="s">
        <v>286</v>
      </c>
      <c r="F111" s="175">
        <v>36917</v>
      </c>
      <c r="G111" s="176">
        <v>294</v>
      </c>
      <c r="H111" s="176">
        <v>147</v>
      </c>
      <c r="I111" s="176">
        <v>147</v>
      </c>
      <c r="J111" s="176">
        <v>176.4</v>
      </c>
      <c r="K111" s="177" t="s">
        <v>103</v>
      </c>
    </row>
    <row r="112" spans="1:11" x14ac:dyDescent="0.25">
      <c r="A112" s="12">
        <v>1</v>
      </c>
      <c r="B112" s="173">
        <v>102</v>
      </c>
      <c r="C112" s="174" t="s">
        <v>110</v>
      </c>
      <c r="D112" s="174" t="s">
        <v>287</v>
      </c>
      <c r="E112" s="174" t="s">
        <v>288</v>
      </c>
      <c r="F112" s="175">
        <v>37034</v>
      </c>
      <c r="G112" s="176">
        <v>250.54</v>
      </c>
      <c r="H112" s="176">
        <v>125.27</v>
      </c>
      <c r="I112" s="176">
        <v>124</v>
      </c>
      <c r="J112" s="176">
        <v>148.79999999999998</v>
      </c>
      <c r="K112" s="177" t="s">
        <v>103</v>
      </c>
    </row>
    <row r="113" spans="1:11" x14ac:dyDescent="0.25">
      <c r="A113" s="12">
        <v>1</v>
      </c>
      <c r="B113" s="173">
        <v>103</v>
      </c>
      <c r="C113" s="174" t="s">
        <v>100</v>
      </c>
      <c r="D113" s="174" t="s">
        <v>289</v>
      </c>
      <c r="E113" s="174" t="s">
        <v>290</v>
      </c>
      <c r="F113" s="175">
        <v>42206</v>
      </c>
      <c r="G113" s="176">
        <v>690.6</v>
      </c>
      <c r="H113" s="176">
        <v>0</v>
      </c>
      <c r="I113" s="176">
        <v>8</v>
      </c>
      <c r="J113" s="176">
        <v>9.6</v>
      </c>
      <c r="K113" s="177" t="s">
        <v>103</v>
      </c>
    </row>
    <row r="114" spans="1:11" x14ac:dyDescent="0.25">
      <c r="A114" s="12">
        <v>1</v>
      </c>
      <c r="B114" s="173">
        <v>104</v>
      </c>
      <c r="C114" s="174" t="s">
        <v>100</v>
      </c>
      <c r="D114" s="174" t="s">
        <v>291</v>
      </c>
      <c r="E114" s="174" t="s">
        <v>290</v>
      </c>
      <c r="F114" s="175">
        <v>38867</v>
      </c>
      <c r="G114" s="176">
        <v>210</v>
      </c>
      <c r="H114" s="176">
        <v>105</v>
      </c>
      <c r="I114" s="176">
        <v>71</v>
      </c>
      <c r="J114" s="176">
        <v>85.2</v>
      </c>
      <c r="K114" s="177" t="s">
        <v>103</v>
      </c>
    </row>
    <row r="115" spans="1:11" x14ac:dyDescent="0.25">
      <c r="A115" s="12">
        <v>1</v>
      </c>
      <c r="B115" s="173">
        <v>105</v>
      </c>
      <c r="C115" s="174" t="s">
        <v>100</v>
      </c>
      <c r="D115" s="174" t="s">
        <v>292</v>
      </c>
      <c r="E115" s="174" t="s">
        <v>293</v>
      </c>
      <c r="F115" s="175">
        <v>39689</v>
      </c>
      <c r="G115" s="176">
        <v>880</v>
      </c>
      <c r="H115" s="176">
        <v>0</v>
      </c>
      <c r="I115" s="176">
        <v>71</v>
      </c>
      <c r="J115" s="176">
        <v>85.2</v>
      </c>
      <c r="K115" s="177" t="s">
        <v>103</v>
      </c>
    </row>
    <row r="116" spans="1:11" x14ac:dyDescent="0.25">
      <c r="A116" s="12">
        <v>1</v>
      </c>
      <c r="B116" s="173">
        <v>106</v>
      </c>
      <c r="C116" s="174" t="s">
        <v>100</v>
      </c>
      <c r="D116" s="174" t="s">
        <v>294</v>
      </c>
      <c r="E116" s="174" t="s">
        <v>295</v>
      </c>
      <c r="F116" s="175">
        <v>39043</v>
      </c>
      <c r="G116" s="176">
        <v>683</v>
      </c>
      <c r="H116" s="176">
        <v>0</v>
      </c>
      <c r="I116" s="176">
        <v>71</v>
      </c>
      <c r="J116" s="176">
        <v>85.2</v>
      </c>
      <c r="K116" s="177" t="s">
        <v>103</v>
      </c>
    </row>
    <row r="117" spans="1:11" x14ac:dyDescent="0.25">
      <c r="A117" s="12">
        <v>1</v>
      </c>
      <c r="B117" s="173">
        <v>107</v>
      </c>
      <c r="C117" s="174" t="s">
        <v>100</v>
      </c>
      <c r="D117" s="174" t="s">
        <v>296</v>
      </c>
      <c r="E117" s="174" t="s">
        <v>297</v>
      </c>
      <c r="F117" s="175">
        <v>39384</v>
      </c>
      <c r="G117" s="176">
        <v>670</v>
      </c>
      <c r="H117" s="176">
        <v>0</v>
      </c>
      <c r="I117" s="176">
        <v>71</v>
      </c>
      <c r="J117" s="176">
        <v>85.2</v>
      </c>
      <c r="K117" s="177" t="s">
        <v>103</v>
      </c>
    </row>
    <row r="118" spans="1:11" x14ac:dyDescent="0.25">
      <c r="A118" s="12">
        <v>1</v>
      </c>
      <c r="B118" s="173">
        <v>108</v>
      </c>
      <c r="C118" s="174" t="s">
        <v>110</v>
      </c>
      <c r="D118" s="174" t="s">
        <v>298</v>
      </c>
      <c r="E118" s="174" t="s">
        <v>299</v>
      </c>
      <c r="F118" s="175">
        <v>38551</v>
      </c>
      <c r="G118" s="176">
        <v>135.30000000000001</v>
      </c>
      <c r="H118" s="176">
        <v>67.650000000000006</v>
      </c>
      <c r="I118" s="176">
        <v>50</v>
      </c>
      <c r="J118" s="176">
        <v>60</v>
      </c>
      <c r="K118" s="177" t="s">
        <v>103</v>
      </c>
    </row>
    <row r="119" spans="1:11" x14ac:dyDescent="0.25">
      <c r="A119" s="12">
        <v>1</v>
      </c>
      <c r="B119" s="173">
        <v>109</v>
      </c>
      <c r="C119" s="174" t="s">
        <v>107</v>
      </c>
      <c r="D119" s="174" t="s">
        <v>300</v>
      </c>
      <c r="E119" s="174" t="s">
        <v>301</v>
      </c>
      <c r="F119" s="175">
        <v>39227</v>
      </c>
      <c r="G119" s="176">
        <v>876.6</v>
      </c>
      <c r="H119" s="176">
        <v>0</v>
      </c>
      <c r="I119" s="176">
        <v>318</v>
      </c>
      <c r="J119" s="176">
        <v>381.59999999999997</v>
      </c>
      <c r="K119" s="177" t="s">
        <v>103</v>
      </c>
    </row>
    <row r="120" spans="1:11" x14ac:dyDescent="0.25">
      <c r="A120" s="12">
        <v>1</v>
      </c>
      <c r="B120" s="173">
        <v>110</v>
      </c>
      <c r="C120" s="174" t="s">
        <v>107</v>
      </c>
      <c r="D120" s="174" t="s">
        <v>302</v>
      </c>
      <c r="E120" s="174" t="s">
        <v>303</v>
      </c>
      <c r="F120" s="175">
        <v>39568</v>
      </c>
      <c r="G120" s="176">
        <v>117.4</v>
      </c>
      <c r="H120" s="176">
        <v>58.7</v>
      </c>
      <c r="I120" s="176">
        <v>3</v>
      </c>
      <c r="J120" s="176">
        <v>3.5999999999999996</v>
      </c>
      <c r="K120" s="177" t="s">
        <v>103</v>
      </c>
    </row>
    <row r="121" spans="1:11" x14ac:dyDescent="0.25">
      <c r="A121" s="12">
        <v>1</v>
      </c>
      <c r="B121" s="173">
        <v>111</v>
      </c>
      <c r="C121" s="174" t="s">
        <v>107</v>
      </c>
      <c r="D121" s="174" t="s">
        <v>304</v>
      </c>
      <c r="E121" s="174" t="s">
        <v>305</v>
      </c>
      <c r="F121" s="175">
        <v>40086</v>
      </c>
      <c r="G121" s="176">
        <v>176.4</v>
      </c>
      <c r="H121" s="176">
        <v>88.2</v>
      </c>
      <c r="I121" s="176">
        <v>4</v>
      </c>
      <c r="J121" s="176">
        <v>4.8</v>
      </c>
      <c r="K121" s="177" t="s">
        <v>103</v>
      </c>
    </row>
    <row r="122" spans="1:11" x14ac:dyDescent="0.25">
      <c r="A122" s="12">
        <v>1</v>
      </c>
      <c r="B122" s="173">
        <v>112</v>
      </c>
      <c r="C122" s="174" t="s">
        <v>107</v>
      </c>
      <c r="D122" s="174" t="s">
        <v>306</v>
      </c>
      <c r="E122" s="174" t="s">
        <v>307</v>
      </c>
      <c r="F122" s="175">
        <v>38877</v>
      </c>
      <c r="G122" s="176">
        <v>141</v>
      </c>
      <c r="H122" s="176">
        <v>70.5</v>
      </c>
      <c r="I122" s="176">
        <v>177</v>
      </c>
      <c r="J122" s="176">
        <v>212.4</v>
      </c>
      <c r="K122" s="177" t="s">
        <v>103</v>
      </c>
    </row>
    <row r="123" spans="1:11" x14ac:dyDescent="0.25">
      <c r="A123" s="12">
        <v>1</v>
      </c>
      <c r="B123" s="173">
        <v>113</v>
      </c>
      <c r="C123" s="174" t="s">
        <v>110</v>
      </c>
      <c r="D123" s="174" t="s">
        <v>308</v>
      </c>
      <c r="E123" s="174" t="s">
        <v>309</v>
      </c>
      <c r="F123" s="175">
        <v>39199</v>
      </c>
      <c r="G123" s="176">
        <v>230</v>
      </c>
      <c r="H123" s="176">
        <v>115</v>
      </c>
      <c r="I123" s="176">
        <v>180</v>
      </c>
      <c r="J123" s="176">
        <v>216</v>
      </c>
      <c r="K123" s="177" t="s">
        <v>103</v>
      </c>
    </row>
    <row r="124" spans="1:11" x14ac:dyDescent="0.25">
      <c r="A124" s="12">
        <v>1</v>
      </c>
      <c r="B124" s="173">
        <v>114</v>
      </c>
      <c r="C124" s="174" t="s">
        <v>110</v>
      </c>
      <c r="D124" s="174" t="s">
        <v>310</v>
      </c>
      <c r="E124" s="174" t="s">
        <v>311</v>
      </c>
      <c r="F124" s="175">
        <v>39724</v>
      </c>
      <c r="G124" s="176">
        <v>204</v>
      </c>
      <c r="H124" s="176">
        <v>102</v>
      </c>
      <c r="I124" s="176">
        <v>213</v>
      </c>
      <c r="J124" s="176">
        <v>255.6</v>
      </c>
      <c r="K124" s="177" t="s">
        <v>103</v>
      </c>
    </row>
    <row r="125" spans="1:11" x14ac:dyDescent="0.25">
      <c r="A125" s="12">
        <v>1</v>
      </c>
      <c r="B125" s="173">
        <v>115</v>
      </c>
      <c r="C125" s="174" t="s">
        <v>107</v>
      </c>
      <c r="D125" s="174" t="s">
        <v>312</v>
      </c>
      <c r="E125" s="174" t="s">
        <v>313</v>
      </c>
      <c r="F125" s="175">
        <v>39674</v>
      </c>
      <c r="G125" s="176">
        <v>577.5</v>
      </c>
      <c r="H125" s="176">
        <v>0</v>
      </c>
      <c r="I125" s="176">
        <v>12</v>
      </c>
      <c r="J125" s="176">
        <v>14.399999999999999</v>
      </c>
      <c r="K125" s="177" t="s">
        <v>103</v>
      </c>
    </row>
    <row r="126" spans="1:11" x14ac:dyDescent="0.25">
      <c r="A126" s="12">
        <v>1</v>
      </c>
      <c r="B126" s="173">
        <v>116</v>
      </c>
      <c r="C126" s="174" t="s">
        <v>100</v>
      </c>
      <c r="D126" s="174" t="s">
        <v>314</v>
      </c>
      <c r="E126" s="174" t="s">
        <v>315</v>
      </c>
      <c r="F126" s="175">
        <v>38989</v>
      </c>
      <c r="G126" s="176">
        <v>598.5</v>
      </c>
      <c r="H126" s="176">
        <v>0</v>
      </c>
      <c r="I126" s="176">
        <v>22</v>
      </c>
      <c r="J126" s="176">
        <v>26.4</v>
      </c>
      <c r="K126" s="177" t="s">
        <v>103</v>
      </c>
    </row>
    <row r="127" spans="1:11" x14ac:dyDescent="0.25">
      <c r="A127" s="12">
        <v>1</v>
      </c>
      <c r="B127" s="173">
        <v>117</v>
      </c>
      <c r="C127" s="174" t="s">
        <v>110</v>
      </c>
      <c r="D127" s="174" t="s">
        <v>316</v>
      </c>
      <c r="E127" s="174" t="s">
        <v>317</v>
      </c>
      <c r="F127" s="175">
        <v>39066</v>
      </c>
      <c r="G127" s="176">
        <v>260.2</v>
      </c>
      <c r="H127" s="176">
        <v>130.1</v>
      </c>
      <c r="I127" s="176">
        <v>213</v>
      </c>
      <c r="J127" s="176">
        <v>255.6</v>
      </c>
      <c r="K127" s="177" t="s">
        <v>103</v>
      </c>
    </row>
    <row r="128" spans="1:11" x14ac:dyDescent="0.25">
      <c r="A128" s="12">
        <v>1</v>
      </c>
      <c r="B128" s="173">
        <v>118</v>
      </c>
      <c r="C128" s="174" t="s">
        <v>110</v>
      </c>
      <c r="D128" s="174" t="s">
        <v>318</v>
      </c>
      <c r="E128" s="174" t="s">
        <v>319</v>
      </c>
      <c r="F128" s="175">
        <v>40568</v>
      </c>
      <c r="G128" s="176">
        <v>222</v>
      </c>
      <c r="H128" s="176">
        <v>111</v>
      </c>
      <c r="I128" s="176">
        <v>213</v>
      </c>
      <c r="J128" s="176">
        <v>255.6</v>
      </c>
      <c r="K128" s="177" t="s">
        <v>103</v>
      </c>
    </row>
    <row r="129" spans="1:11" x14ac:dyDescent="0.25">
      <c r="A129" s="12">
        <v>1</v>
      </c>
      <c r="B129" s="173">
        <v>119</v>
      </c>
      <c r="C129" s="174" t="s">
        <v>107</v>
      </c>
      <c r="D129" s="174" t="s">
        <v>320</v>
      </c>
      <c r="E129" s="174" t="s">
        <v>321</v>
      </c>
      <c r="F129" s="175">
        <v>38240</v>
      </c>
      <c r="G129" s="176">
        <v>692.30000000000007</v>
      </c>
      <c r="H129" s="176">
        <v>0</v>
      </c>
      <c r="I129" s="176">
        <v>33</v>
      </c>
      <c r="J129" s="176">
        <v>39.6</v>
      </c>
      <c r="K129" s="177" t="s">
        <v>103</v>
      </c>
    </row>
    <row r="130" spans="1:11" x14ac:dyDescent="0.25">
      <c r="A130" s="12">
        <v>1</v>
      </c>
      <c r="B130" s="173">
        <v>120</v>
      </c>
      <c r="C130" s="174" t="s">
        <v>100</v>
      </c>
      <c r="D130" s="174" t="s">
        <v>322</v>
      </c>
      <c r="E130" s="174" t="s">
        <v>323</v>
      </c>
      <c r="F130" s="175">
        <v>38618</v>
      </c>
      <c r="G130" s="176">
        <v>1331</v>
      </c>
      <c r="H130" s="176">
        <v>0</v>
      </c>
      <c r="I130" s="176">
        <v>71</v>
      </c>
      <c r="J130" s="176">
        <v>85.2</v>
      </c>
      <c r="K130" s="177" t="s">
        <v>103</v>
      </c>
    </row>
    <row r="131" spans="1:11" x14ac:dyDescent="0.25">
      <c r="A131" s="12">
        <v>1</v>
      </c>
      <c r="B131" s="173">
        <v>121</v>
      </c>
      <c r="C131" s="174" t="s">
        <v>100</v>
      </c>
      <c r="D131" s="174" t="s">
        <v>324</v>
      </c>
      <c r="E131" s="174" t="s">
        <v>325</v>
      </c>
      <c r="F131" s="175">
        <v>38693</v>
      </c>
      <c r="G131" s="176">
        <v>544.79999999999995</v>
      </c>
      <c r="H131" s="176">
        <v>0</v>
      </c>
      <c r="I131" s="176">
        <v>71</v>
      </c>
      <c r="J131" s="176">
        <v>85.2</v>
      </c>
      <c r="K131" s="177" t="s">
        <v>103</v>
      </c>
    </row>
    <row r="132" spans="1:11" x14ac:dyDescent="0.25">
      <c r="A132" s="12">
        <v>1</v>
      </c>
      <c r="B132" s="173">
        <v>122</v>
      </c>
      <c r="C132" s="174" t="s">
        <v>107</v>
      </c>
      <c r="D132" s="174" t="s">
        <v>326</v>
      </c>
      <c r="E132" s="174" t="s">
        <v>327</v>
      </c>
      <c r="F132" s="175">
        <v>39911</v>
      </c>
      <c r="G132" s="176">
        <v>1113</v>
      </c>
      <c r="H132" s="176">
        <v>0</v>
      </c>
      <c r="I132" s="176">
        <v>318</v>
      </c>
      <c r="J132" s="176">
        <v>381.59999999999997</v>
      </c>
      <c r="K132" s="177" t="s">
        <v>103</v>
      </c>
    </row>
    <row r="133" spans="1:11" x14ac:dyDescent="0.25">
      <c r="A133" s="12">
        <v>1</v>
      </c>
      <c r="B133" s="173">
        <v>123</v>
      </c>
      <c r="C133" s="174" t="s">
        <v>107</v>
      </c>
      <c r="D133" s="174" t="s">
        <v>328</v>
      </c>
      <c r="E133" s="174" t="s">
        <v>327</v>
      </c>
      <c r="F133" s="175">
        <v>39911</v>
      </c>
      <c r="G133" s="176">
        <v>1113</v>
      </c>
      <c r="H133" s="176">
        <v>0</v>
      </c>
      <c r="I133" s="176">
        <v>318</v>
      </c>
      <c r="J133" s="176">
        <v>381.59999999999997</v>
      </c>
      <c r="K133" s="177" t="s">
        <v>103</v>
      </c>
    </row>
    <row r="134" spans="1:11" x14ac:dyDescent="0.25">
      <c r="A134" s="12">
        <v>1</v>
      </c>
      <c r="B134" s="173">
        <v>124</v>
      </c>
      <c r="C134" s="174" t="s">
        <v>100</v>
      </c>
      <c r="D134" s="174" t="s">
        <v>329</v>
      </c>
      <c r="E134" s="174" t="s">
        <v>330</v>
      </c>
      <c r="F134" s="175">
        <v>36950</v>
      </c>
      <c r="G134" s="176">
        <v>212.8</v>
      </c>
      <c r="H134" s="176">
        <v>106.4</v>
      </c>
      <c r="I134" s="176">
        <v>14</v>
      </c>
      <c r="J134" s="176">
        <v>16.8</v>
      </c>
      <c r="K134" s="177" t="s">
        <v>103</v>
      </c>
    </row>
    <row r="135" spans="1:11" x14ac:dyDescent="0.25">
      <c r="A135" s="12">
        <v>1</v>
      </c>
      <c r="B135" s="173">
        <v>125</v>
      </c>
      <c r="C135" s="174" t="s">
        <v>100</v>
      </c>
      <c r="D135" s="174" t="s">
        <v>331</v>
      </c>
      <c r="E135" s="174" t="s">
        <v>332</v>
      </c>
      <c r="F135" s="175">
        <v>39734</v>
      </c>
      <c r="G135" s="176">
        <v>511.2</v>
      </c>
      <c r="H135" s="176">
        <v>0</v>
      </c>
      <c r="I135" s="176">
        <v>71</v>
      </c>
      <c r="J135" s="176">
        <v>85.2</v>
      </c>
      <c r="K135" s="177" t="s">
        <v>103</v>
      </c>
    </row>
    <row r="136" spans="1:11" x14ac:dyDescent="0.25">
      <c r="A136" s="12">
        <v>1</v>
      </c>
      <c r="B136" s="173">
        <v>126</v>
      </c>
      <c r="C136" s="174" t="s">
        <v>100</v>
      </c>
      <c r="D136" s="174" t="s">
        <v>333</v>
      </c>
      <c r="E136" s="174" t="s">
        <v>332</v>
      </c>
      <c r="F136" s="175">
        <v>39734</v>
      </c>
      <c r="G136" s="176">
        <v>511.2</v>
      </c>
      <c r="H136" s="176">
        <v>0</v>
      </c>
      <c r="I136" s="176">
        <v>71</v>
      </c>
      <c r="J136" s="176">
        <v>85.2</v>
      </c>
      <c r="K136" s="177" t="s">
        <v>103</v>
      </c>
    </row>
    <row r="137" spans="1:11" ht="20.25" customHeight="1" x14ac:dyDescent="0.25">
      <c r="B137" s="136" t="s">
        <v>18</v>
      </c>
      <c r="C137" s="137"/>
      <c r="D137" s="137"/>
      <c r="E137" s="137"/>
      <c r="F137" s="138"/>
      <c r="G137" s="35">
        <f>SUM(G11:G136)</f>
        <v>84989.33</v>
      </c>
      <c r="H137" s="35">
        <f t="shared" ref="H137:J137" si="0">SUM(H11:H136)</f>
        <v>10212.800000000001</v>
      </c>
      <c r="I137" s="35">
        <f t="shared" si="0"/>
        <v>15192.86</v>
      </c>
      <c r="J137" s="35">
        <f t="shared" si="0"/>
        <v>18231.432000000004</v>
      </c>
      <c r="K137" s="178" t="s">
        <v>334</v>
      </c>
    </row>
    <row r="138" spans="1:11" x14ac:dyDescent="0.25">
      <c r="B138" s="27"/>
      <c r="C138" s="27"/>
      <c r="D138" s="28"/>
      <c r="E138" s="4"/>
      <c r="F138" s="29"/>
      <c r="G138" s="30"/>
      <c r="H138" s="30"/>
      <c r="I138" s="30"/>
      <c r="J138" s="30"/>
    </row>
    <row r="139" spans="1:11" s="179" customFormat="1" ht="54.75" customHeight="1" x14ac:dyDescent="0.25">
      <c r="B139" s="180" t="s">
        <v>335</v>
      </c>
      <c r="C139" s="180"/>
      <c r="D139" s="180"/>
      <c r="E139" s="180"/>
      <c r="F139" s="180"/>
      <c r="G139" s="181" t="str">
        <f>[1]Техлист!U5</f>
        <v>Українська Універсальна Біржа, ЄДРПОУ 25158707; ТОВ з ІК «ВЕРІТЕКС», ЄДРПОУ 30856319</v>
      </c>
      <c r="H139" s="181"/>
      <c r="I139" s="182"/>
      <c r="J139" s="182"/>
      <c r="K139" s="182"/>
    </row>
    <row r="140" spans="1:11" ht="14.25" customHeight="1" x14ac:dyDescent="0.25">
      <c r="B140" s="183"/>
      <c r="C140" s="183"/>
      <c r="D140" s="183"/>
      <c r="E140" s="183"/>
      <c r="F140" s="183"/>
      <c r="G140" s="183"/>
      <c r="H140" s="183"/>
      <c r="I140" s="183"/>
      <c r="J140" s="183"/>
      <c r="K140" s="183"/>
    </row>
  </sheetData>
  <mergeCells count="14">
    <mergeCell ref="B137:F137"/>
    <mergeCell ref="B139:F139"/>
    <mergeCell ref="G139:H139"/>
    <mergeCell ref="B140:K140"/>
    <mergeCell ref="B4:K4"/>
    <mergeCell ref="B5:K5"/>
    <mergeCell ref="F7:F10"/>
    <mergeCell ref="G7:G9"/>
    <mergeCell ref="H7:H9"/>
    <mergeCell ref="I7:J9"/>
    <mergeCell ref="K7:K10"/>
    <mergeCell ref="B7:B10"/>
    <mergeCell ref="D7:D10"/>
    <mergeCell ref="E7:E10"/>
  </mergeCells>
  <conditionalFormatting sqref="D11:D136">
    <cfRule type="duplicateValues" dxfId="3" priority="4"/>
  </conditionalFormatting>
  <conditionalFormatting sqref="D11:D136">
    <cfRule type="duplicateValues" dxfId="2" priority="3"/>
  </conditionalFormatting>
  <conditionalFormatting sqref="D11:D136">
    <cfRule type="duplicateValues" dxfId="1" priority="1"/>
    <cfRule type="duplicateValues" dxfId="0" priority="2"/>
  </conditionalFormatting>
  <pageMargins left="0.43307086614173229" right="0.39370078740157483" top="0.74803149606299213" bottom="0.74803149606299213" header="0.31496062992125984" footer="0.31496062992125984"/>
  <pageSetup paperSize="9" scale="54" fitToHeight="10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2:O53"/>
  <sheetViews>
    <sheetView view="pageBreakPreview" zoomScale="90" zoomScaleNormal="100" zoomScaleSheetLayoutView="90" workbookViewId="0">
      <selection activeCell="C41" sqref="C41:I41"/>
    </sheetView>
  </sheetViews>
  <sheetFormatPr defaultRowHeight="15.75" x14ac:dyDescent="0.25"/>
  <cols>
    <col min="1" max="1" width="3.7109375" style="53" customWidth="1"/>
    <col min="2" max="2" width="4.28515625" style="53" customWidth="1"/>
    <col min="3" max="3" width="40.28515625" style="53" customWidth="1"/>
    <col min="4" max="4" width="7" style="53" customWidth="1"/>
    <col min="5" max="5" width="12" style="53" customWidth="1"/>
    <col min="6" max="8" width="11.42578125" style="53" customWidth="1"/>
    <col min="9" max="9" width="11.28515625" style="53" customWidth="1"/>
    <col min="10" max="10" width="11.5703125" style="53" customWidth="1"/>
    <col min="11" max="11" width="12.42578125" style="53" customWidth="1"/>
    <col min="12" max="12" width="10" style="53" customWidth="1"/>
    <col min="13" max="13" width="9.140625" style="53"/>
    <col min="14" max="14" width="12.5703125" style="53" customWidth="1"/>
    <col min="15" max="15" width="12.140625" style="53" customWidth="1"/>
    <col min="16" max="16384" width="9.140625" style="53"/>
  </cols>
  <sheetData>
    <row r="2" spans="2:14" ht="15" customHeight="1" x14ac:dyDescent="0.25">
      <c r="B2" s="156" t="s">
        <v>53</v>
      </c>
      <c r="C2" s="156"/>
      <c r="D2" s="156"/>
      <c r="E2" s="156"/>
      <c r="F2" s="156"/>
      <c r="G2" s="156"/>
      <c r="H2" s="156"/>
      <c r="I2" s="156"/>
      <c r="J2" s="156"/>
      <c r="K2" s="156"/>
      <c r="L2" s="156"/>
      <c r="M2" s="156"/>
      <c r="N2" s="156"/>
    </row>
    <row r="3" spans="2:14" ht="15" customHeight="1" x14ac:dyDescent="0.25">
      <c r="B3" s="156" t="s">
        <v>54</v>
      </c>
      <c r="C3" s="156"/>
      <c r="D3" s="156"/>
      <c r="E3" s="156"/>
      <c r="F3" s="156"/>
      <c r="G3" s="156"/>
      <c r="H3" s="156"/>
      <c r="I3" s="156"/>
      <c r="J3" s="156"/>
      <c r="K3" s="156"/>
      <c r="L3" s="156"/>
      <c r="M3" s="156"/>
      <c r="N3" s="156"/>
    </row>
    <row r="4" spans="2:14" ht="15" customHeight="1" x14ac:dyDescent="0.25">
      <c r="B4" s="156" t="s">
        <v>55</v>
      </c>
      <c r="C4" s="156"/>
      <c r="D4" s="156"/>
      <c r="E4" s="156"/>
      <c r="F4" s="156"/>
      <c r="G4" s="156"/>
      <c r="H4" s="156"/>
      <c r="I4" s="156"/>
      <c r="J4" s="156"/>
      <c r="K4" s="156"/>
      <c r="L4" s="156"/>
      <c r="M4" s="156"/>
      <c r="N4" s="156"/>
    </row>
    <row r="5" spans="2:14" x14ac:dyDescent="0.25">
      <c r="K5" s="52"/>
    </row>
    <row r="6" spans="2:14" x14ac:dyDescent="0.25">
      <c r="G6" s="52"/>
    </row>
    <row r="7" spans="2:14" x14ac:dyDescent="0.25">
      <c r="C7" s="58" t="e">
        <f>#REF!</f>
        <v>#REF!</v>
      </c>
    </row>
    <row r="8" spans="2:14" ht="18.75" x14ac:dyDescent="0.3">
      <c r="B8" s="157" t="s">
        <v>65</v>
      </c>
      <c r="C8" s="157"/>
      <c r="D8" s="157"/>
      <c r="E8" s="157"/>
      <c r="F8" s="157"/>
      <c r="G8" s="157"/>
      <c r="H8" s="157"/>
      <c r="I8" s="157"/>
      <c r="J8" s="157"/>
      <c r="K8" s="157"/>
      <c r="L8" s="157"/>
      <c r="M8" s="157"/>
      <c r="N8" s="157"/>
    </row>
    <row r="9" spans="2:14" x14ac:dyDescent="0.25">
      <c r="B9" s="54"/>
      <c r="C9" s="54"/>
      <c r="D9" s="54"/>
      <c r="E9" s="54"/>
      <c r="F9" s="54"/>
      <c r="G9" s="54"/>
      <c r="H9" s="54"/>
      <c r="I9" s="54"/>
    </row>
    <row r="10" spans="2:14" ht="52.5" customHeight="1" x14ac:dyDescent="0.25">
      <c r="B10" s="155" t="s">
        <v>67</v>
      </c>
      <c r="C10" s="155"/>
      <c r="D10" s="155"/>
      <c r="E10" s="155"/>
      <c r="F10" s="155"/>
      <c r="G10" s="155"/>
      <c r="H10" s="155"/>
      <c r="I10" s="155"/>
      <c r="J10" s="155"/>
      <c r="K10" s="155"/>
      <c r="L10" s="155"/>
      <c r="M10" s="155"/>
      <c r="N10" s="155"/>
    </row>
    <row r="12" spans="2:14" x14ac:dyDescent="0.25">
      <c r="C12" s="53" t="s">
        <v>56</v>
      </c>
    </row>
    <row r="13" spans="2:14" ht="130.5" customHeight="1" x14ac:dyDescent="0.25">
      <c r="B13" s="8" t="s">
        <v>0</v>
      </c>
      <c r="C13" s="8" t="s">
        <v>20</v>
      </c>
      <c r="D13" s="8" t="s">
        <v>21</v>
      </c>
      <c r="E13" s="8" t="s">
        <v>52</v>
      </c>
      <c r="F13" s="8" t="s">
        <v>13</v>
      </c>
      <c r="G13" s="8" t="s">
        <v>24</v>
      </c>
      <c r="H13" s="8" t="s">
        <v>39</v>
      </c>
      <c r="I13" s="8" t="s">
        <v>40</v>
      </c>
      <c r="K13" s="7"/>
    </row>
    <row r="14" spans="2:14" x14ac:dyDescent="0.25">
      <c r="B14" s="32">
        <v>1</v>
      </c>
      <c r="C14" s="10" t="e">
        <f>#REF!</f>
        <v>#REF!</v>
      </c>
      <c r="D14" s="32" t="e">
        <f>#REF!</f>
        <v>#REF!</v>
      </c>
      <c r="E14" s="40" t="e">
        <f>#REF!</f>
        <v>#REF!</v>
      </c>
      <c r="F14" s="36" t="e">
        <f>#REF!</f>
        <v>#REF!</v>
      </c>
      <c r="G14" s="51" t="e">
        <f>#REF!</f>
        <v>#REF!</v>
      </c>
      <c r="H14" s="38" t="e">
        <f>#REF!</f>
        <v>#REF!</v>
      </c>
      <c r="I14" s="153" t="e">
        <f>#REF!</f>
        <v>#REF!</v>
      </c>
      <c r="K14" s="7"/>
    </row>
    <row r="15" spans="2:14" x14ac:dyDescent="0.25">
      <c r="B15" s="32">
        <v>2</v>
      </c>
      <c r="C15" s="11" t="e">
        <f>#REF!</f>
        <v>#REF!</v>
      </c>
      <c r="D15" s="41" t="e">
        <f>#REF!</f>
        <v>#REF!</v>
      </c>
      <c r="E15" s="40" t="e">
        <f>#REF!</f>
        <v>#REF!</v>
      </c>
      <c r="F15" s="37" t="e">
        <f>#REF!</f>
        <v>#REF!</v>
      </c>
      <c r="G15" s="51" t="e">
        <f>#REF!</f>
        <v>#REF!</v>
      </c>
      <c r="H15" s="38" t="e">
        <f>#REF!</f>
        <v>#REF!</v>
      </c>
      <c r="I15" s="154"/>
      <c r="K15" s="7"/>
    </row>
    <row r="16" spans="2:14" ht="45" x14ac:dyDescent="0.25">
      <c r="B16" s="32">
        <v>3</v>
      </c>
      <c r="C16" s="11" t="e">
        <f>#REF!</f>
        <v>#REF!</v>
      </c>
      <c r="D16" s="65" t="e">
        <f>#REF!</f>
        <v>#REF!</v>
      </c>
      <c r="E16" s="66" t="e">
        <f>#REF!</f>
        <v>#REF!</v>
      </c>
      <c r="F16" s="37" t="e">
        <f>#REF!</f>
        <v>#REF!</v>
      </c>
      <c r="G16" s="63" t="e">
        <f>#REF!</f>
        <v>#REF!</v>
      </c>
      <c r="H16" s="38" t="e">
        <f>#REF!</f>
        <v>#REF!</v>
      </c>
      <c r="I16" s="38" t="e">
        <f>#REF!</f>
        <v>#REF!</v>
      </c>
      <c r="K16" s="7"/>
    </row>
    <row r="17" spans="2:11" x14ac:dyDescent="0.25">
      <c r="B17" s="14"/>
      <c r="C17" s="15" t="s">
        <v>26</v>
      </c>
      <c r="D17" s="15" t="e">
        <f>SUM(D14:D15)</f>
        <v>#REF!</v>
      </c>
      <c r="E17" s="17"/>
      <c r="F17" s="8"/>
      <c r="G17" s="8"/>
      <c r="H17" s="8"/>
      <c r="I17" s="8"/>
      <c r="K17" s="7"/>
    </row>
    <row r="19" spans="2:11" x14ac:dyDescent="0.25">
      <c r="C19" s="53" t="s">
        <v>57</v>
      </c>
    </row>
    <row r="20" spans="2:11" x14ac:dyDescent="0.25">
      <c r="B20" s="43" t="s">
        <v>0</v>
      </c>
      <c r="C20" s="43" t="s">
        <v>50</v>
      </c>
      <c r="D20" s="43" t="s">
        <v>51</v>
      </c>
      <c r="E20" s="43" t="e">
        <f>#REF!</f>
        <v>#REF!</v>
      </c>
      <c r="F20" s="43" t="e">
        <f>#REF!</f>
        <v>#REF!</v>
      </c>
    </row>
    <row r="21" spans="2:11" x14ac:dyDescent="0.25">
      <c r="B21" s="43">
        <v>1</v>
      </c>
      <c r="C21" s="42">
        <v>42999</v>
      </c>
      <c r="D21" s="43"/>
      <c r="E21" s="55" t="e">
        <f>#REF!</f>
        <v>#REF!</v>
      </c>
      <c r="F21" s="56" t="e">
        <f>#REF!</f>
        <v>#REF!</v>
      </c>
    </row>
    <row r="22" spans="2:11" x14ac:dyDescent="0.25">
      <c r="B22" s="43">
        <v>2</v>
      </c>
      <c r="C22" s="42">
        <v>43013</v>
      </c>
      <c r="D22" s="43">
        <v>0.9</v>
      </c>
      <c r="E22" s="44" t="e">
        <f>$E$21*D22</f>
        <v>#REF!</v>
      </c>
      <c r="F22" s="44" t="e">
        <f t="shared" ref="F22:F28" si="0">$F$21*D22</f>
        <v>#REF!</v>
      </c>
    </row>
    <row r="23" spans="2:11" x14ac:dyDescent="0.25">
      <c r="B23" s="43">
        <v>3</v>
      </c>
      <c r="C23" s="42">
        <v>43028</v>
      </c>
      <c r="D23" s="43">
        <v>0.8</v>
      </c>
      <c r="E23" s="44" t="e">
        <f t="shared" ref="E23:E28" si="1">$E$21*D23</f>
        <v>#REF!</v>
      </c>
      <c r="F23" s="44" t="e">
        <f t="shared" si="0"/>
        <v>#REF!</v>
      </c>
    </row>
    <row r="24" spans="2:11" x14ac:dyDescent="0.25">
      <c r="B24" s="43">
        <v>4</v>
      </c>
      <c r="C24" s="42">
        <v>43042</v>
      </c>
      <c r="D24" s="43">
        <v>0.7</v>
      </c>
      <c r="E24" s="44" t="e">
        <f t="shared" si="1"/>
        <v>#REF!</v>
      </c>
      <c r="F24" s="44" t="e">
        <f t="shared" si="0"/>
        <v>#REF!</v>
      </c>
    </row>
    <row r="25" spans="2:11" x14ac:dyDescent="0.25">
      <c r="B25" s="43">
        <v>5</v>
      </c>
      <c r="C25" s="42">
        <v>43056</v>
      </c>
      <c r="D25" s="43">
        <v>0.6</v>
      </c>
      <c r="E25" s="44" t="e">
        <f t="shared" si="1"/>
        <v>#REF!</v>
      </c>
      <c r="F25" s="44" t="e">
        <f t="shared" si="0"/>
        <v>#REF!</v>
      </c>
    </row>
    <row r="26" spans="2:11" x14ac:dyDescent="0.25">
      <c r="B26" s="43">
        <v>6</v>
      </c>
      <c r="C26" s="42">
        <v>43070</v>
      </c>
      <c r="D26" s="43">
        <v>0.5</v>
      </c>
      <c r="E26" s="44" t="e">
        <f t="shared" si="1"/>
        <v>#REF!</v>
      </c>
      <c r="F26" s="44" t="e">
        <f t="shared" si="0"/>
        <v>#REF!</v>
      </c>
    </row>
    <row r="27" spans="2:11" x14ac:dyDescent="0.25">
      <c r="B27" s="43">
        <v>7</v>
      </c>
      <c r="C27" s="42">
        <v>43084</v>
      </c>
      <c r="D27" s="43">
        <v>0.4</v>
      </c>
      <c r="E27" s="44" t="e">
        <f t="shared" si="1"/>
        <v>#REF!</v>
      </c>
      <c r="F27" s="44" t="e">
        <f t="shared" si="0"/>
        <v>#REF!</v>
      </c>
    </row>
    <row r="28" spans="2:11" x14ac:dyDescent="0.25">
      <c r="B28" s="43">
        <v>8</v>
      </c>
      <c r="C28" s="42">
        <v>43098</v>
      </c>
      <c r="D28" s="43">
        <v>0.3</v>
      </c>
      <c r="E28" s="44" t="e">
        <f t="shared" si="1"/>
        <v>#REF!</v>
      </c>
      <c r="F28" s="44" t="e">
        <f t="shared" si="0"/>
        <v>#REF!</v>
      </c>
    </row>
    <row r="30" spans="2:11" x14ac:dyDescent="0.25">
      <c r="C30" s="53" t="s">
        <v>58</v>
      </c>
    </row>
    <row r="31" spans="2:11" x14ac:dyDescent="0.25">
      <c r="B31" s="8" t="s">
        <v>0</v>
      </c>
      <c r="C31" s="8" t="s">
        <v>20</v>
      </c>
      <c r="D31" s="158" t="s">
        <v>59</v>
      </c>
      <c r="E31" s="158"/>
      <c r="F31" s="158"/>
      <c r="G31" s="158"/>
      <c r="H31" s="158"/>
      <c r="I31" s="158"/>
    </row>
    <row r="32" spans="2:11" ht="102.75" customHeight="1" x14ac:dyDescent="0.25">
      <c r="B32" s="32">
        <v>1</v>
      </c>
      <c r="C32" s="10" t="e">
        <f>#REF!</f>
        <v>#REF!</v>
      </c>
      <c r="D32" s="159" t="s">
        <v>78</v>
      </c>
      <c r="E32" s="159"/>
      <c r="F32" s="159"/>
      <c r="G32" s="159"/>
      <c r="H32" s="159"/>
      <c r="I32" s="159"/>
    </row>
    <row r="34" spans="2:15" x14ac:dyDescent="0.25">
      <c r="C34" s="53" t="s">
        <v>61</v>
      </c>
    </row>
    <row r="35" spans="2:15" x14ac:dyDescent="0.25">
      <c r="B35" s="8" t="s">
        <v>0</v>
      </c>
      <c r="C35" s="161" t="s">
        <v>59</v>
      </c>
      <c r="D35" s="162"/>
      <c r="E35" s="162"/>
      <c r="F35" s="162"/>
      <c r="G35" s="162"/>
      <c r="H35" s="162"/>
      <c r="I35" s="163"/>
    </row>
    <row r="36" spans="2:15" ht="33" customHeight="1" x14ac:dyDescent="0.25">
      <c r="B36" s="32">
        <v>1</v>
      </c>
      <c r="C36" s="164" t="s">
        <v>79</v>
      </c>
      <c r="D36" s="165"/>
      <c r="E36" s="165"/>
      <c r="F36" s="165"/>
      <c r="G36" s="165"/>
      <c r="H36" s="165"/>
      <c r="I36" s="166"/>
    </row>
    <row r="37" spans="2:15" ht="51.75" customHeight="1" x14ac:dyDescent="0.25">
      <c r="B37" s="32">
        <v>2</v>
      </c>
      <c r="C37" s="167" t="e">
        <f>#REF!</f>
        <v>#REF!</v>
      </c>
      <c r="D37" s="168"/>
      <c r="E37" s="168"/>
      <c r="F37" s="168"/>
      <c r="G37" s="168"/>
      <c r="H37" s="168"/>
      <c r="I37" s="169"/>
    </row>
    <row r="39" spans="2:15" x14ac:dyDescent="0.25">
      <c r="C39" s="53" t="s">
        <v>60</v>
      </c>
    </row>
    <row r="40" spans="2:15" x14ac:dyDescent="0.25">
      <c r="B40" s="8" t="s">
        <v>0</v>
      </c>
      <c r="C40" s="161" t="s">
        <v>59</v>
      </c>
      <c r="D40" s="162"/>
      <c r="E40" s="162"/>
      <c r="F40" s="162"/>
      <c r="G40" s="162"/>
      <c r="H40" s="162"/>
      <c r="I40" s="163"/>
    </row>
    <row r="41" spans="2:15" ht="84.75" customHeight="1" x14ac:dyDescent="0.25">
      <c r="B41" s="32">
        <v>1</v>
      </c>
      <c r="C41" s="164" t="s">
        <v>80</v>
      </c>
      <c r="D41" s="165"/>
      <c r="E41" s="165"/>
      <c r="F41" s="165"/>
      <c r="G41" s="165"/>
      <c r="H41" s="165"/>
      <c r="I41" s="166"/>
    </row>
    <row r="42" spans="2:15" x14ac:dyDescent="0.25">
      <c r="B42" s="60"/>
      <c r="C42" s="61" t="s">
        <v>68</v>
      </c>
      <c r="D42" s="61"/>
      <c r="E42" s="61"/>
      <c r="F42" s="61"/>
      <c r="G42" s="61"/>
      <c r="H42" s="61"/>
      <c r="I42" s="61"/>
    </row>
    <row r="43" spans="2:15" x14ac:dyDescent="0.25">
      <c r="C43" s="53" t="s">
        <v>64</v>
      </c>
    </row>
    <row r="44" spans="2:15" ht="90" x14ac:dyDescent="0.25">
      <c r="B44" s="8" t="s">
        <v>0</v>
      </c>
      <c r="C44" s="8" t="s">
        <v>20</v>
      </c>
      <c r="D44" s="8" t="s">
        <v>21</v>
      </c>
      <c r="E44" s="8" t="s">
        <v>35</v>
      </c>
      <c r="F44" s="8" t="s">
        <v>34</v>
      </c>
      <c r="G44" s="8" t="s">
        <v>36</v>
      </c>
      <c r="H44" s="9" t="s">
        <v>37</v>
      </c>
      <c r="I44" s="8" t="s">
        <v>62</v>
      </c>
      <c r="J44" s="8" t="s">
        <v>63</v>
      </c>
      <c r="K44" s="8" t="s">
        <v>22</v>
      </c>
      <c r="L44" s="8" t="s">
        <v>48</v>
      </c>
      <c r="M44" s="8" t="s">
        <v>52</v>
      </c>
      <c r="N44" s="8" t="s">
        <v>38</v>
      </c>
      <c r="O44" s="8" t="s">
        <v>23</v>
      </c>
    </row>
    <row r="45" spans="2:15" ht="69" customHeight="1" x14ac:dyDescent="0.25">
      <c r="B45" s="32">
        <v>1</v>
      </c>
      <c r="C45" s="10" t="e">
        <f>#REF!</f>
        <v>#REF!</v>
      </c>
      <c r="D45" s="32" t="e">
        <f>#REF!</f>
        <v>#REF!</v>
      </c>
      <c r="E45" s="39" t="e">
        <f>#REF!</f>
        <v>#REF!</v>
      </c>
      <c r="F45" s="39" t="e">
        <f>#REF!</f>
        <v>#REF!</v>
      </c>
      <c r="G45" s="39" t="e">
        <f>#REF!</f>
        <v>#REF!</v>
      </c>
      <c r="H45" s="39" t="e">
        <f>#REF!</f>
        <v>#REF!</v>
      </c>
      <c r="I45" s="39" t="e">
        <f>#REF!</f>
        <v>#REF!</v>
      </c>
      <c r="J45" s="39" t="e">
        <f>#REF!</f>
        <v>#REF!</v>
      </c>
      <c r="K45" s="39" t="e">
        <f>#REF!</f>
        <v>#REF!</v>
      </c>
      <c r="L45" s="39" t="e">
        <f>#REF!</f>
        <v>#REF!</v>
      </c>
      <c r="M45" s="57" t="e">
        <f>#REF!</f>
        <v>#REF!</v>
      </c>
      <c r="N45" s="39" t="e">
        <f>#REF!</f>
        <v>#REF!</v>
      </c>
      <c r="O45" s="39" t="e">
        <f>#REF!</f>
        <v>#REF!</v>
      </c>
    </row>
    <row r="46" spans="2:15" x14ac:dyDescent="0.25">
      <c r="B46" s="32">
        <v>2</v>
      </c>
      <c r="C46" s="11" t="s">
        <v>25</v>
      </c>
      <c r="D46" s="64" t="e">
        <f>#REF!</f>
        <v>#REF!</v>
      </c>
      <c r="E46" s="39" t="e">
        <f>#REF!</f>
        <v>#REF!</v>
      </c>
      <c r="F46" s="69" t="e">
        <f>#REF!</f>
        <v>#REF!</v>
      </c>
      <c r="G46" s="69" t="e">
        <f>#REF!</f>
        <v>#REF!</v>
      </c>
      <c r="H46" s="39" t="e">
        <f>#REF!</f>
        <v>#REF!</v>
      </c>
      <c r="I46" s="39" t="e">
        <f>#REF!</f>
        <v>#REF!</v>
      </c>
      <c r="J46" s="39" t="e">
        <f>#REF!</f>
        <v>#REF!</v>
      </c>
      <c r="K46" s="39" t="e">
        <f>#REF!</f>
        <v>#REF!</v>
      </c>
      <c r="L46" s="39" t="e">
        <f>#REF!</f>
        <v>#REF!</v>
      </c>
      <c r="M46" s="57" t="e">
        <f>#REF!</f>
        <v>#REF!</v>
      </c>
      <c r="N46" s="39" t="e">
        <f>#REF!</f>
        <v>#REF!</v>
      </c>
      <c r="O46" s="39" t="e">
        <f>#REF!</f>
        <v>#REF!</v>
      </c>
    </row>
    <row r="47" spans="2:15" x14ac:dyDescent="0.25">
      <c r="B47" s="32">
        <v>3</v>
      </c>
      <c r="C47" s="11" t="s">
        <v>25</v>
      </c>
      <c r="D47" s="67" t="e">
        <f>#REF!</f>
        <v>#REF!</v>
      </c>
      <c r="E47" s="68" t="e">
        <f>#REF!</f>
        <v>#REF!</v>
      </c>
      <c r="F47" s="69" t="e">
        <f>#REF!</f>
        <v>#REF!</v>
      </c>
      <c r="G47" s="69" t="e">
        <f>#REF!</f>
        <v>#REF!</v>
      </c>
      <c r="H47" s="68" t="e">
        <f>#REF!</f>
        <v>#REF!</v>
      </c>
      <c r="I47" s="68" t="e">
        <f>#REF!</f>
        <v>#REF!</v>
      </c>
      <c r="J47" s="68" t="e">
        <f>#REF!</f>
        <v>#REF!</v>
      </c>
      <c r="K47" s="68"/>
      <c r="L47" s="68"/>
      <c r="M47" s="68"/>
      <c r="N47" s="68" t="e">
        <f>#REF!</f>
        <v>#REF!</v>
      </c>
      <c r="O47" s="68" t="e">
        <f>#REF!</f>
        <v>#REF!</v>
      </c>
    </row>
    <row r="48" spans="2:15" x14ac:dyDescent="0.25">
      <c r="B48" s="14"/>
      <c r="C48" s="15" t="s">
        <v>26</v>
      </c>
      <c r="D48" s="15" t="e">
        <f>SUM(D45:D47)</f>
        <v>#REF!</v>
      </c>
      <c r="E48" s="16" t="e">
        <f>SUM(E45:E47)</f>
        <v>#REF!</v>
      </c>
      <c r="F48" s="16" t="e">
        <f t="shared" ref="F48:L48" si="2">SUM(F45:F47)</f>
        <v>#REF!</v>
      </c>
      <c r="G48" s="16" t="e">
        <f t="shared" si="2"/>
        <v>#REF!</v>
      </c>
      <c r="H48" s="16" t="e">
        <f t="shared" si="2"/>
        <v>#REF!</v>
      </c>
      <c r="I48" s="16" t="e">
        <f t="shared" si="2"/>
        <v>#REF!</v>
      </c>
      <c r="J48" s="16" t="e">
        <f t="shared" si="2"/>
        <v>#REF!</v>
      </c>
      <c r="K48" s="16" t="e">
        <f t="shared" si="2"/>
        <v>#REF!</v>
      </c>
      <c r="L48" s="16" t="e">
        <f t="shared" si="2"/>
        <v>#REF!</v>
      </c>
      <c r="M48" s="16"/>
      <c r="N48" s="16" t="e">
        <f t="shared" ref="N48" si="3">SUM(N45:N47)</f>
        <v>#REF!</v>
      </c>
      <c r="O48" s="16" t="e">
        <f t="shared" ref="O48" si="4">SUM(O45:O47)</f>
        <v>#REF!</v>
      </c>
    </row>
    <row r="50" spans="2:15" ht="38.25" customHeight="1" x14ac:dyDescent="0.25">
      <c r="B50" s="160" t="s">
        <v>66</v>
      </c>
      <c r="C50" s="160"/>
      <c r="D50" s="160"/>
      <c r="E50" s="160"/>
      <c r="F50" s="160"/>
      <c r="G50" s="160"/>
      <c r="H50" s="160"/>
      <c r="I50" s="160"/>
      <c r="J50" s="160"/>
      <c r="K50" s="160"/>
      <c r="L50" s="160"/>
      <c r="M50" s="160"/>
      <c r="N50" s="160"/>
      <c r="O50" s="160"/>
    </row>
    <row r="51" spans="2:15" x14ac:dyDescent="0.25">
      <c r="C51" s="59"/>
    </row>
    <row r="52" spans="2:15" x14ac:dyDescent="0.25">
      <c r="C52" s="59"/>
    </row>
    <row r="53" spans="2:15" x14ac:dyDescent="0.25">
      <c r="C53" s="59"/>
      <c r="K53" s="59"/>
    </row>
  </sheetData>
  <mergeCells count="14">
    <mergeCell ref="D31:I31"/>
    <mergeCell ref="D32:I32"/>
    <mergeCell ref="B50:O50"/>
    <mergeCell ref="C40:I40"/>
    <mergeCell ref="C41:I41"/>
    <mergeCell ref="C37:I37"/>
    <mergeCell ref="C35:I35"/>
    <mergeCell ref="C36:I36"/>
    <mergeCell ref="I14:I15"/>
    <mergeCell ref="B10:N10"/>
    <mergeCell ref="B2:N2"/>
    <mergeCell ref="B3:N3"/>
    <mergeCell ref="B4:N4"/>
    <mergeCell ref="B8:N8"/>
  </mergeCells>
  <pageMargins left="0.59055118110236227" right="0.19685039370078741" top="0.39370078740157483" bottom="0.39370078740157483" header="0" footer="0"/>
  <pageSetup paperSize="9" scale="45" fitToHeight="10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1</vt:i4>
      </vt:variant>
    </vt:vector>
  </HeadingPairs>
  <TitlesOfParts>
    <vt:vector size="6" baseType="lpstr">
      <vt:lpstr>ПублПасп</vt:lpstr>
      <vt:lpstr>5.2</vt:lpstr>
      <vt:lpstr>5.3.</vt:lpstr>
      <vt:lpstr>5.4</vt:lpstr>
      <vt:lpstr>Основні засоби (ТМЦ)</vt:lpstr>
      <vt:lpstr>'Інформаційна довідка'!Область_друку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Klimentiev</cp:lastModifiedBy>
  <cp:lastPrinted>2018-02-28T15:48:33Z</cp:lastPrinted>
  <dcterms:created xsi:type="dcterms:W3CDTF">2015-10-12T12:03:25Z</dcterms:created>
  <dcterms:modified xsi:type="dcterms:W3CDTF">2018-11-12T14:47:42Z</dcterms:modified>
</cp:coreProperties>
</file>