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0"/>
  </bookViews>
  <sheets>
    <sheet name="ПублПасп" sheetId="1" r:id="rId1"/>
    <sheet name="Порука" sheetId="2" state="hidden" r:id="rId2"/>
    <sheet name="Журнал торгів" sheetId="3" r:id="rId3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<sst xmlns="http://schemas.openxmlformats.org/spreadsheetml/2006/main" count="106" uniqueCount="80">
  <si>
    <t>юридична особа</t>
  </si>
  <si>
    <t>Чернігівська область, м. Чернігів</t>
  </si>
  <si>
    <t>-</t>
  </si>
  <si>
    <t>кредит для поточної та інвестиційної  діяльності</t>
  </si>
  <si>
    <t>Демарк</t>
  </si>
  <si>
    <t>Товариство з обмеженою відповідальністю «М Консалтинг»</t>
  </si>
  <si>
    <t>неспеціалізована оптова торгівля</t>
  </si>
  <si>
    <t>ні</t>
  </si>
  <si>
    <t>так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</si>
  <si>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</si>
  <si>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</si>
  <si>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</si>
  <si>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</si>
  <si>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</si>
  <si>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</si>
  <si>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</si>
  <si>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</si>
  <si>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</si>
  <si>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</si>
  <si>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</si>
  <si>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</si>
  <si>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</si>
  <si>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</si>
  <si>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</si>
  <si>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</si>
  <si>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</si>
  <si>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</si>
  <si>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</si>
  <si>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</si>
  <si>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</si>
  <si>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</si>
  <si>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</si>
  <si>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</si>
  <si>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</si>
  <si>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</si>
  <si>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</si>
  <si>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</si>
  <si>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</si>
  <si>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</si>
  <si>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</si>
  <si>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</si>
  <si>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</si>
  <si>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</si>
  <si>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</si>
  <si>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</si>
  <si>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</si>
  <si>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</si>
  <si>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</si>
  <si>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</si>
  <si>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</si>
  <si>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</si>
  <si>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</si>
  <si>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</si>
  <si>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</si>
  <si>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</si>
  <si>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</si>
  <si>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</si>
  <si>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</si>
  <si>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</si>
  <si>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</si>
  <si>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</si>
  <si>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</si>
  <si>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</si>
  <si>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</si>
  <si>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</si>
  <si>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Наявність майна у діючого поручителя по підприємству, що знаходиться в стадії банкрутства/ліквідації</t>
  </si>
  <si>
    <t xml:space="preserve"> </t>
  </si>
  <si>
    <t>Детальний опис поруки</t>
  </si>
  <si>
    <t>Заставна вартість після переоцінки</t>
  </si>
  <si>
    <t>276; 386</t>
  </si>
  <si>
    <t>25.11.2015</t>
  </si>
  <si>
    <t>09.12.2015</t>
  </si>
  <si>
    <t>30.12.2015</t>
  </si>
  <si>
    <t>04.04.2017</t>
  </si>
  <si>
    <t>початкова вартість вказана з врахуванням договорів № 276, 386</t>
  </si>
  <si>
    <t>24.04.2017</t>
  </si>
  <si>
    <t>15.05.2017</t>
  </si>
  <si>
    <t>31.05.2017</t>
  </si>
  <si>
    <t>2 025907.8</t>
  </si>
  <si>
    <t>станом на 01.07.2018 р.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</si>
</sst>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0_ ;[Red]\-0\ "/>
    <numFmt numFmtId="188" formatCode="0.00_ ;[Red]\-0.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Protection="0">
      <alignment/>
    </xf>
    <xf numFmtId="169" fontId="1" fillId="0" borderId="0" applyFill="0" applyBorder="0" applyAlignment="0" applyProtection="0"/>
    <xf numFmtId="180" fontId="0" fillId="0" borderId="0" applyFill="0" applyBorder="0" applyProtection="0">
      <alignment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81" fontId="0" fillId="33" borderId="10" xfId="64" applyNumberFormat="1" applyFont="1" applyFill="1" applyBorder="1" applyAlignment="1" applyProtection="1">
      <alignment/>
      <protection/>
    </xf>
    <xf numFmtId="9" fontId="0" fillId="33" borderId="10" xfId="59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0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183" fontId="9" fillId="33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 horizontal="left"/>
    </xf>
    <xf numFmtId="4" fontId="11" fillId="35" borderId="12" xfId="0" applyNumberFormat="1" applyFont="1" applyFill="1" applyBorder="1" applyAlignment="1">
      <alignment horizontal="center" wrapText="1"/>
    </xf>
    <xf numFmtId="4" fontId="0" fillId="33" borderId="10" xfId="64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5" fillId="35" borderId="13" xfId="0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186" fontId="0" fillId="36" borderId="15" xfId="0" applyNumberFormat="1" applyFont="1" applyFill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right"/>
      <protection/>
    </xf>
    <xf numFmtId="14" fontId="0" fillId="35" borderId="15" xfId="0" applyNumberFormat="1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center" vertical="center"/>
    </xf>
    <xf numFmtId="181" fontId="0" fillId="35" borderId="10" xfId="64" applyNumberFormat="1" applyFont="1" applyFill="1" applyBorder="1" applyAlignment="1" applyProtection="1">
      <alignment horizontal="center" wrapText="1"/>
      <protection/>
    </xf>
    <xf numFmtId="9" fontId="0" fillId="35" borderId="15" xfId="0" applyNumberFormat="1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4" fontId="0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1" fontId="0" fillId="35" borderId="0" xfId="64" applyNumberFormat="1" applyFont="1" applyFill="1" applyBorder="1" applyAlignment="1" applyProtection="1">
      <alignment horizontal="center" wrapText="1"/>
      <protection/>
    </xf>
    <xf numFmtId="9" fontId="0" fillId="35" borderId="11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/>
      <protection/>
    </xf>
    <xf numFmtId="14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186" fontId="7" fillId="36" borderId="10" xfId="0" applyNumberFormat="1" applyFont="1" applyFill="1" applyBorder="1" applyAlignment="1" applyProtection="1">
      <alignment vertical="center"/>
      <protection locked="0"/>
    </xf>
    <xf numFmtId="0" fontId="2" fillId="38" borderId="10" xfId="43" applyNumberFormat="1" applyFont="1" applyFill="1" applyBorder="1" applyAlignment="1" applyProtection="1">
      <alignment horizontal="center"/>
      <protection/>
    </xf>
    <xf numFmtId="0" fontId="2" fillId="35" borderId="10" xfId="43" applyNumberFormat="1" applyFont="1" applyFill="1" applyBorder="1" applyAlignment="1" applyProtection="1">
      <alignment horizontal="center"/>
      <protection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186" fontId="5" fillId="35" borderId="10" xfId="0" applyNumberFormat="1" applyFont="1" applyFill="1" applyBorder="1" applyAlignment="1">
      <alignment horizontal="right" wrapText="1"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14" xfId="0" applyFont="1" applyFill="1" applyBorder="1" applyAlignment="1" applyProtection="1">
      <alignment horizontal="left" vertical="center" wrapText="1"/>
      <protection/>
    </xf>
    <xf numFmtId="186" fontId="0" fillId="35" borderId="10" xfId="64" applyNumberFormat="1" applyFont="1" applyFill="1" applyBorder="1" applyAlignment="1" applyProtection="1">
      <alignment horizontal="right" wrapText="1"/>
      <protection/>
    </xf>
    <xf numFmtId="181" fontId="0" fillId="35" borderId="10" xfId="64" applyNumberFormat="1" applyFont="1" applyFill="1" applyBorder="1" applyAlignment="1" applyProtection="1">
      <alignment horizontal="right" wrapText="1"/>
      <protection/>
    </xf>
    <xf numFmtId="14" fontId="0" fillId="33" borderId="10" xfId="54" applyNumberFormat="1" applyFill="1" applyBorder="1" applyAlignment="1">
      <alignment wrapText="1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87" fontId="0" fillId="0" borderId="15" xfId="64" applyNumberFormat="1" applyFont="1" applyFill="1" applyBorder="1" applyAlignment="1" applyProtection="1">
      <alignment horizontal="right"/>
      <protection/>
    </xf>
    <xf numFmtId="2" fontId="0" fillId="35" borderId="10" xfId="64" applyNumberFormat="1" applyFont="1" applyFill="1" applyBorder="1" applyAlignment="1" applyProtection="1">
      <alignment horizontal="right" wrapText="1"/>
      <protection/>
    </xf>
    <xf numFmtId="0" fontId="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8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>
      <alignment horizontal="center" wrapText="1"/>
    </xf>
    <xf numFmtId="14" fontId="4" fillId="35" borderId="19" xfId="0" applyNumberFormat="1" applyFont="1" applyFill="1" applyBorder="1" applyAlignment="1" applyProtection="1">
      <alignment horizontal="left"/>
      <protection/>
    </xf>
    <xf numFmtId="0" fontId="5" fillId="37" borderId="14" xfId="0" applyFont="1" applyFill="1" applyBorder="1" applyAlignment="1" applyProtection="1">
      <alignment horizontal="center"/>
      <protection/>
    </xf>
    <xf numFmtId="0" fontId="5" fillId="37" borderId="15" xfId="0" applyFont="1" applyFill="1" applyBorder="1" applyAlignment="1" applyProtection="1">
      <alignment horizontal="center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 wrapText="1"/>
    </xf>
    <xf numFmtId="0" fontId="5" fillId="37" borderId="10" xfId="0" applyFont="1" applyFill="1" applyBorder="1" applyAlignment="1" applyProtection="1">
      <alignment horizontal="center"/>
      <protection/>
    </xf>
    <xf numFmtId="0" fontId="5" fillId="37" borderId="10" xfId="0" applyFont="1" applyFill="1" applyBorder="1" applyAlignment="1">
      <alignment horizontal="center"/>
    </xf>
    <xf numFmtId="0" fontId="5" fillId="35" borderId="15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Процентный_макрос_Зразок Демарк (КД ЮО)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макрос_Зразок Демарк (КД ЮО)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C1">
      <selection activeCell="H7" sqref="H7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30.71093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0"/>
      <c r="B1" s="70" t="s">
        <v>19</v>
      </c>
      <c r="C1" s="70"/>
      <c r="D1" s="70"/>
      <c r="E1" s="70"/>
      <c r="F1" s="70"/>
      <c r="G1" s="70"/>
      <c r="H1" s="70"/>
      <c r="I1" s="70"/>
      <c r="J1" s="70"/>
      <c r="K1" s="11"/>
      <c r="L1" s="11"/>
      <c r="M1" s="11"/>
    </row>
    <row r="2" spans="1:13" ht="15">
      <c r="A2" s="10"/>
      <c r="B2" s="70"/>
      <c r="C2" s="70"/>
      <c r="D2" s="70"/>
      <c r="E2" s="70"/>
      <c r="F2" s="70"/>
      <c r="G2" s="70"/>
      <c r="H2" s="70"/>
      <c r="I2" s="70"/>
      <c r="J2" s="70"/>
      <c r="K2" s="11"/>
      <c r="L2" s="11"/>
      <c r="M2" s="11"/>
    </row>
    <row r="3" spans="1:13" ht="15.75">
      <c r="A3" s="10"/>
      <c r="B3" s="21" t="s">
        <v>20</v>
      </c>
      <c r="C3" s="71" t="s">
        <v>79</v>
      </c>
      <c r="D3" s="71"/>
      <c r="E3" s="71"/>
      <c r="F3" s="71"/>
      <c r="G3" s="71"/>
      <c r="H3" s="71"/>
      <c r="I3" s="71"/>
      <c r="J3" s="71"/>
      <c r="K3" s="11"/>
      <c r="L3" s="11"/>
      <c r="M3" s="11"/>
    </row>
    <row r="4" spans="1:13" ht="15">
      <c r="A4" s="10"/>
      <c r="B4" s="72" t="s">
        <v>21</v>
      </c>
      <c r="C4" s="72"/>
      <c r="D4" s="22"/>
      <c r="E4" s="73" t="s">
        <v>22</v>
      </c>
      <c r="F4" s="73"/>
      <c r="G4" s="73"/>
      <c r="H4" s="73"/>
      <c r="I4" s="73"/>
      <c r="J4" s="73"/>
      <c r="K4" s="11"/>
      <c r="L4" s="11"/>
      <c r="M4" s="11"/>
    </row>
    <row r="5" spans="1:10" ht="15" customHeight="1">
      <c r="A5" s="10"/>
      <c r="B5" s="23" t="s">
        <v>23</v>
      </c>
      <c r="C5" s="24" t="s">
        <v>4</v>
      </c>
      <c r="D5" s="25"/>
      <c r="E5" s="65" t="s">
        <v>24</v>
      </c>
      <c r="F5" s="65"/>
      <c r="G5" s="66" t="s">
        <v>3</v>
      </c>
      <c r="H5" s="66"/>
      <c r="I5" s="67" t="s">
        <v>25</v>
      </c>
      <c r="J5" s="68" t="s">
        <v>8</v>
      </c>
    </row>
    <row r="6" spans="1:10" ht="15" customHeight="1">
      <c r="A6" s="10"/>
      <c r="B6" s="26" t="s">
        <v>26</v>
      </c>
      <c r="C6" s="24" t="s">
        <v>69</v>
      </c>
      <c r="D6" s="25"/>
      <c r="E6" s="69" t="s">
        <v>27</v>
      </c>
      <c r="F6" s="69"/>
      <c r="G6" s="69"/>
      <c r="H6" s="27">
        <f>H11+I11+H12+I12</f>
        <v>15312980.08</v>
      </c>
      <c r="I6" s="67"/>
      <c r="J6" s="68"/>
    </row>
    <row r="7" spans="1:10" ht="15">
      <c r="A7" s="10"/>
      <c r="B7" s="26" t="s">
        <v>28</v>
      </c>
      <c r="C7" s="24" t="s">
        <v>0</v>
      </c>
      <c r="D7" s="25"/>
      <c r="E7" s="65" t="s">
        <v>29</v>
      </c>
      <c r="F7" s="65"/>
      <c r="G7" s="65"/>
      <c r="H7" s="63">
        <v>2162</v>
      </c>
      <c r="I7" s="67"/>
      <c r="J7" s="68"/>
    </row>
    <row r="8" spans="1:10" ht="30">
      <c r="A8" s="10"/>
      <c r="B8" s="26" t="s">
        <v>30</v>
      </c>
      <c r="C8" s="57" t="s">
        <v>6</v>
      </c>
      <c r="D8" s="25"/>
      <c r="E8" s="65" t="s">
        <v>31</v>
      </c>
      <c r="F8" s="65"/>
      <c r="G8" s="65"/>
      <c r="H8" s="28" t="s">
        <v>7</v>
      </c>
      <c r="I8" s="67"/>
      <c r="J8" s="68"/>
    </row>
    <row r="9" spans="1:10" ht="36" customHeight="1">
      <c r="A9" s="10"/>
      <c r="B9" s="26" t="s">
        <v>32</v>
      </c>
      <c r="C9" s="24" t="s">
        <v>7</v>
      </c>
      <c r="D9" s="25"/>
      <c r="E9" s="74" t="s">
        <v>33</v>
      </c>
      <c r="F9" s="74" t="s">
        <v>34</v>
      </c>
      <c r="G9" s="77" t="s">
        <v>35</v>
      </c>
      <c r="H9" s="74" t="s">
        <v>36</v>
      </c>
      <c r="I9" s="74" t="s">
        <v>37</v>
      </c>
      <c r="J9" s="74" t="s">
        <v>38</v>
      </c>
    </row>
    <row r="10" spans="1:10" ht="31.5" customHeight="1">
      <c r="A10" s="10"/>
      <c r="B10" s="75" t="s">
        <v>39</v>
      </c>
      <c r="C10" s="76" t="s">
        <v>1</v>
      </c>
      <c r="D10" s="25"/>
      <c r="E10" s="74"/>
      <c r="F10" s="74"/>
      <c r="G10" s="77"/>
      <c r="H10" s="74"/>
      <c r="I10" s="74"/>
      <c r="J10" s="74"/>
    </row>
    <row r="11" spans="1:10" ht="15">
      <c r="A11" s="10"/>
      <c r="B11" s="75"/>
      <c r="C11" s="76"/>
      <c r="D11" s="25"/>
      <c r="E11" s="29">
        <v>39524</v>
      </c>
      <c r="F11" s="29">
        <v>41179</v>
      </c>
      <c r="G11" s="30">
        <v>980</v>
      </c>
      <c r="H11" s="58">
        <v>9542082.33</v>
      </c>
      <c r="I11" s="58">
        <v>28646.9</v>
      </c>
      <c r="J11" s="33">
        <v>0.01</v>
      </c>
    </row>
    <row r="12" spans="1:10" ht="15">
      <c r="A12" s="10"/>
      <c r="B12" s="75"/>
      <c r="C12" s="76"/>
      <c r="D12" s="31"/>
      <c r="E12" s="29">
        <v>39538</v>
      </c>
      <c r="F12" s="29">
        <v>41117</v>
      </c>
      <c r="G12" s="30">
        <v>980</v>
      </c>
      <c r="H12" s="59">
        <v>5715846.99</v>
      </c>
      <c r="I12" s="64">
        <v>26403.86</v>
      </c>
      <c r="J12" s="33">
        <v>0.01</v>
      </c>
    </row>
    <row r="13" spans="1:10" ht="15">
      <c r="A13" s="10"/>
      <c r="B13" s="75"/>
      <c r="C13" s="76"/>
      <c r="D13" s="31"/>
      <c r="E13" s="29" t="s">
        <v>66</v>
      </c>
      <c r="F13" s="29" t="s">
        <v>66</v>
      </c>
      <c r="G13" s="30" t="s">
        <v>66</v>
      </c>
      <c r="H13" s="32" t="s">
        <v>66</v>
      </c>
      <c r="I13" s="32" t="s">
        <v>66</v>
      </c>
      <c r="J13" s="33" t="s">
        <v>66</v>
      </c>
    </row>
    <row r="14" spans="1:10" ht="15">
      <c r="A14" s="10"/>
      <c r="B14" s="34"/>
      <c r="C14" s="35"/>
      <c r="D14" s="31"/>
      <c r="E14" s="36"/>
      <c r="F14" s="36"/>
      <c r="G14" s="37"/>
      <c r="H14" s="38"/>
      <c r="I14" s="38"/>
      <c r="J14" s="39"/>
    </row>
    <row r="15" spans="1:10" ht="15">
      <c r="A15" s="10"/>
      <c r="B15" s="79" t="s">
        <v>40</v>
      </c>
      <c r="C15" s="79"/>
      <c r="D15" s="40"/>
      <c r="E15" s="80" t="s">
        <v>41</v>
      </c>
      <c r="F15" s="80"/>
      <c r="G15" s="80"/>
      <c r="H15" s="80"/>
      <c r="I15" s="80"/>
      <c r="J15" s="80"/>
    </row>
    <row r="16" spans="1:10" ht="30" customHeight="1">
      <c r="A16" s="10"/>
      <c r="B16" s="26" t="s">
        <v>42</v>
      </c>
      <c r="C16" s="41" t="s">
        <v>7</v>
      </c>
      <c r="D16" s="42"/>
      <c r="E16" s="74" t="s">
        <v>43</v>
      </c>
      <c r="F16" s="74"/>
      <c r="G16" s="43" t="s">
        <v>44</v>
      </c>
      <c r="H16" s="43" t="s">
        <v>45</v>
      </c>
      <c r="I16" s="43" t="s">
        <v>46</v>
      </c>
      <c r="J16" s="44"/>
    </row>
    <row r="17" spans="1:10" ht="16.5" customHeight="1">
      <c r="A17" s="10"/>
      <c r="B17" s="26" t="s">
        <v>47</v>
      </c>
      <c r="C17" s="45" t="s">
        <v>2</v>
      </c>
      <c r="D17" s="46"/>
      <c r="E17" s="81" t="s">
        <v>48</v>
      </c>
      <c r="F17" s="81"/>
      <c r="G17" s="47"/>
      <c r="H17" s="47"/>
      <c r="I17" s="48" t="s">
        <v>49</v>
      </c>
      <c r="J17" s="49" t="s">
        <v>50</v>
      </c>
    </row>
    <row r="18" spans="1:10" ht="35.25" customHeight="1">
      <c r="A18" s="10"/>
      <c r="B18" s="26" t="s">
        <v>51</v>
      </c>
      <c r="C18" s="50">
        <v>41299</v>
      </c>
      <c r="D18" s="46"/>
      <c r="E18" s="81" t="s">
        <v>52</v>
      </c>
      <c r="F18" s="81"/>
      <c r="G18" s="47"/>
      <c r="H18" s="47"/>
      <c r="I18" s="48" t="s">
        <v>49</v>
      </c>
      <c r="J18" s="49" t="s">
        <v>50</v>
      </c>
    </row>
    <row r="19" spans="1:10" ht="15" customHeight="1">
      <c r="A19" s="10"/>
      <c r="B19" s="26" t="s">
        <v>53</v>
      </c>
      <c r="C19" s="41" t="s">
        <v>2</v>
      </c>
      <c r="D19" s="46"/>
      <c r="E19" s="81" t="s">
        <v>54</v>
      </c>
      <c r="F19" s="81"/>
      <c r="G19" s="47"/>
      <c r="H19" s="47"/>
      <c r="I19" s="48" t="s">
        <v>49</v>
      </c>
      <c r="J19" s="49" t="s">
        <v>50</v>
      </c>
    </row>
    <row r="20" spans="1:10" ht="15" customHeight="1">
      <c r="A20" s="10"/>
      <c r="B20" s="26" t="s">
        <v>55</v>
      </c>
      <c r="C20" s="41" t="s">
        <v>7</v>
      </c>
      <c r="D20" s="46"/>
      <c r="E20" s="81" t="s">
        <v>56</v>
      </c>
      <c r="F20" s="81"/>
      <c r="G20" s="47"/>
      <c r="H20" s="47"/>
      <c r="I20" s="48" t="s">
        <v>49</v>
      </c>
      <c r="J20" s="49" t="s">
        <v>50</v>
      </c>
    </row>
    <row r="21" spans="1:10" ht="15" customHeight="1">
      <c r="A21" s="10"/>
      <c r="B21" s="26" t="s">
        <v>57</v>
      </c>
      <c r="C21" s="45">
        <v>41416</v>
      </c>
      <c r="D21" s="46"/>
      <c r="E21" s="81" t="s">
        <v>58</v>
      </c>
      <c r="F21" s="81"/>
      <c r="G21" s="47"/>
      <c r="H21" s="47"/>
      <c r="I21" s="48" t="s">
        <v>49</v>
      </c>
      <c r="J21" s="49" t="s">
        <v>50</v>
      </c>
    </row>
    <row r="22" spans="1:10" ht="15" customHeight="1">
      <c r="A22" s="10"/>
      <c r="B22" s="26" t="s">
        <v>59</v>
      </c>
      <c r="C22" s="41" t="s">
        <v>8</v>
      </c>
      <c r="D22" s="46"/>
      <c r="E22" s="81" t="s">
        <v>60</v>
      </c>
      <c r="F22" s="81"/>
      <c r="G22" s="47"/>
      <c r="H22" s="47"/>
      <c r="I22" s="48" t="s">
        <v>49</v>
      </c>
      <c r="J22" s="49" t="s">
        <v>50</v>
      </c>
    </row>
    <row r="23" spans="1:10" ht="15.75" customHeight="1">
      <c r="A23" s="10"/>
      <c r="B23" s="26" t="s">
        <v>61</v>
      </c>
      <c r="C23" s="45">
        <v>41416</v>
      </c>
      <c r="D23" s="46"/>
      <c r="E23" s="81" t="s">
        <v>62</v>
      </c>
      <c r="F23" s="81"/>
      <c r="G23" s="47" t="e">
        <f>#REF!</f>
        <v>#REF!</v>
      </c>
      <c r="H23" s="47"/>
      <c r="I23" s="48" t="s">
        <v>49</v>
      </c>
      <c r="J23" s="49" t="s">
        <v>50</v>
      </c>
    </row>
    <row r="24" spans="1:10" ht="15" customHeight="1">
      <c r="A24" s="2"/>
      <c r="B24" s="51"/>
      <c r="C24" s="51"/>
      <c r="D24" s="51"/>
      <c r="E24" s="75" t="s">
        <v>63</v>
      </c>
      <c r="F24" s="75"/>
      <c r="G24" s="52" t="e">
        <f>G23</f>
        <v>#REF!</v>
      </c>
      <c r="H24" s="52">
        <v>0</v>
      </c>
      <c r="I24" s="53"/>
      <c r="J24" s="54"/>
    </row>
    <row r="25" spans="1:10" ht="38.25" customHeight="1">
      <c r="A25" s="2"/>
      <c r="B25" s="78" t="s">
        <v>64</v>
      </c>
      <c r="C25" s="78"/>
      <c r="D25" s="55"/>
      <c r="E25" s="55"/>
      <c r="F25" s="55"/>
      <c r="G25" s="56"/>
      <c r="H25" s="55"/>
      <c r="I25" s="55"/>
      <c r="J25" s="56"/>
    </row>
  </sheetData>
  <sheetProtection selectLockedCells="1" selectUnlockedCells="1"/>
  <mergeCells count="31">
    <mergeCell ref="E19:F19"/>
    <mergeCell ref="E20:F20"/>
    <mergeCell ref="E21:F21"/>
    <mergeCell ref="E22:F22"/>
    <mergeCell ref="E23:F23"/>
    <mergeCell ref="F9:F10"/>
    <mergeCell ref="G9:G10"/>
    <mergeCell ref="H9:H10"/>
    <mergeCell ref="E24:F24"/>
    <mergeCell ref="B25:C25"/>
    <mergeCell ref="B15:C15"/>
    <mergeCell ref="E15:J15"/>
    <mergeCell ref="E16:F16"/>
    <mergeCell ref="E17:F17"/>
    <mergeCell ref="E18:F18"/>
    <mergeCell ref="B1:J2"/>
    <mergeCell ref="C3:J3"/>
    <mergeCell ref="B4:C4"/>
    <mergeCell ref="E4:J4"/>
    <mergeCell ref="E8:G8"/>
    <mergeCell ref="I9:I10"/>
    <mergeCell ref="J9:J10"/>
    <mergeCell ref="B10:B13"/>
    <mergeCell ref="C10:C13"/>
    <mergeCell ref="E9:E10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zoomScalePageLayoutView="0" workbookViewId="0" topLeftCell="B1">
      <selection activeCell="C2" sqref="C2:X7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15" t="s">
        <v>50</v>
      </c>
    </row>
    <row r="2" spans="1:2" ht="22.5">
      <c r="A2" s="13" t="s">
        <v>65</v>
      </c>
      <c r="B2" s="16"/>
    </row>
    <row r="3" spans="1:2" s="14" customFormat="1" ht="15">
      <c r="A3" s="13" t="s">
        <v>67</v>
      </c>
      <c r="B3" s="12"/>
    </row>
    <row r="4" spans="1:2" ht="15">
      <c r="A4" s="13" t="s">
        <v>68</v>
      </c>
      <c r="B4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:F12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3" t="s">
        <v>9</v>
      </c>
      <c r="B1" s="4" t="s">
        <v>5</v>
      </c>
    </row>
    <row r="2" spans="1:2" ht="15">
      <c r="A2" s="3" t="s">
        <v>10</v>
      </c>
      <c r="B2" s="5">
        <v>42186</v>
      </c>
    </row>
    <row r="3" spans="1:2" ht="15">
      <c r="A3" s="3" t="s">
        <v>11</v>
      </c>
      <c r="B3" s="18">
        <v>36300</v>
      </c>
    </row>
    <row r="4" spans="1:6" ht="15">
      <c r="A4" s="82" t="s">
        <v>12</v>
      </c>
      <c r="B4" s="82"/>
      <c r="C4" s="82"/>
      <c r="D4" s="82"/>
      <c r="E4" s="82"/>
      <c r="F4" s="82"/>
    </row>
    <row r="5" spans="1:6" ht="1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</row>
    <row r="6" spans="1:6" ht="15.75" thickBot="1">
      <c r="A6" s="6">
        <v>1</v>
      </c>
      <c r="B6" s="7" t="s">
        <v>70</v>
      </c>
      <c r="C6" s="19">
        <v>2871218.77</v>
      </c>
      <c r="D6" s="9"/>
      <c r="E6" s="8"/>
      <c r="F6" s="6"/>
    </row>
    <row r="7" spans="1:6" ht="15">
      <c r="A7" s="6">
        <v>2</v>
      </c>
      <c r="B7" s="7" t="s">
        <v>71</v>
      </c>
      <c r="C7" s="20">
        <f>C6-(C6*10/100)</f>
        <v>2584096.893</v>
      </c>
      <c r="D7" s="9"/>
      <c r="E7" s="8"/>
      <c r="F7" s="6"/>
    </row>
    <row r="8" spans="1:6" ht="15">
      <c r="A8" s="6">
        <v>3</v>
      </c>
      <c r="B8" s="7" t="s">
        <v>72</v>
      </c>
      <c r="C8" s="20">
        <f>C6-(C6*30/100)</f>
        <v>2009853.139</v>
      </c>
      <c r="D8" s="9"/>
      <c r="E8" s="8"/>
      <c r="F8" s="6"/>
    </row>
    <row r="9" spans="1:6" ht="15">
      <c r="A9" s="6">
        <v>4</v>
      </c>
      <c r="B9" s="60" t="s">
        <v>73</v>
      </c>
      <c r="C9" s="8">
        <v>2894154</v>
      </c>
      <c r="D9" s="9"/>
      <c r="E9" s="8"/>
      <c r="F9" t="s">
        <v>74</v>
      </c>
    </row>
    <row r="10" spans="1:6" ht="15">
      <c r="A10" s="6">
        <v>5</v>
      </c>
      <c r="B10" s="60" t="s">
        <v>75</v>
      </c>
      <c r="C10" s="61">
        <v>2604738.6</v>
      </c>
      <c r="D10" s="9"/>
      <c r="E10" s="8"/>
      <c r="F10" t="s">
        <v>74</v>
      </c>
    </row>
    <row r="11" spans="1:6" ht="15">
      <c r="A11" s="6">
        <v>6</v>
      </c>
      <c r="B11" s="60" t="s">
        <v>76</v>
      </c>
      <c r="C11" s="62">
        <v>2315323.2</v>
      </c>
      <c r="D11" s="9"/>
      <c r="E11" s="8"/>
      <c r="F11" t="s">
        <v>74</v>
      </c>
    </row>
    <row r="12" spans="1:6" ht="15">
      <c r="A12" s="6">
        <v>7</v>
      </c>
      <c r="B12" s="60" t="s">
        <v>77</v>
      </c>
      <c r="C12" s="61" t="s">
        <v>78</v>
      </c>
      <c r="D12" s="9"/>
      <c r="E12" s="8"/>
      <c r="F12" t="s">
        <v>74</v>
      </c>
    </row>
    <row r="13" spans="1:6" ht="15">
      <c r="A13" s="6"/>
      <c r="B13" s="7"/>
      <c r="C13" s="8"/>
      <c r="D13" s="9"/>
      <c r="E13" s="8"/>
      <c r="F13" s="6"/>
    </row>
    <row r="14" spans="1:6" ht="15">
      <c r="A14" s="6"/>
      <c r="B14" s="7"/>
      <c r="C14" s="8"/>
      <c r="D14" s="9"/>
      <c r="E14" s="8"/>
      <c r="F14" s="6"/>
    </row>
    <row r="15" spans="1:6" ht="15">
      <c r="A15" s="6"/>
      <c r="B15" s="7"/>
      <c r="C15" s="8"/>
      <c r="D15" s="9"/>
      <c r="E15" s="8"/>
      <c r="F15" s="6"/>
    </row>
    <row r="16" spans="1:6" ht="15">
      <c r="A16" s="6"/>
      <c r="B16" s="7"/>
      <c r="C16" s="8"/>
      <c r="D16" s="9"/>
      <c r="E16" s="8"/>
      <c r="F16" s="6"/>
    </row>
    <row r="17" spans="1:6" ht="15">
      <c r="A17" s="6"/>
      <c r="B17" s="7"/>
      <c r="C17" s="8"/>
      <c r="D17" s="9"/>
      <c r="E17" s="8"/>
      <c r="F17" s="6"/>
    </row>
    <row r="18" spans="1:6" ht="15">
      <c r="A18" s="6"/>
      <c r="B18" s="7"/>
      <c r="C18" s="8"/>
      <c r="D18" s="9"/>
      <c r="E18" s="8"/>
      <c r="F18" s="6"/>
    </row>
    <row r="19" spans="1:6" ht="15">
      <c r="A19" s="6"/>
      <c r="B19" s="7"/>
      <c r="C19" s="8"/>
      <c r="D19" s="9"/>
      <c r="E19" s="8"/>
      <c r="F19" s="6"/>
    </row>
    <row r="20" spans="1:6" ht="15">
      <c r="A20" s="6"/>
      <c r="B20" s="7"/>
      <c r="C20" s="8"/>
      <c r="D20" s="9"/>
      <c r="E20" s="8"/>
      <c r="F20" s="6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demark</cp:lastModifiedBy>
  <dcterms:created xsi:type="dcterms:W3CDTF">2016-12-08T14:09:35Z</dcterms:created>
  <dcterms:modified xsi:type="dcterms:W3CDTF">2018-07-06T09:37:34Z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