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35" activeTab="0"/>
  </bookViews>
  <sheets>
    <sheet name="5.1." sheetId="1" r:id="rId1"/>
    <sheet name="5.2." sheetId="2" r:id="rId2"/>
  </sheets>
  <definedNames/>
  <calcPr fullCalcOnLoad="1"/>
</workbook>
</file>

<file path=xl/sharedStrings.xml><?xml version="1.0" encoding="utf-8"?>
<sst xmlns="http://schemas.openxmlformats.org/spreadsheetml/2006/main" count="62" uniqueCount="47">
  <si>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</si>
  <si>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</si>
  <si>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</si>
  <si>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</si>
  <si>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</si>
  <si>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</si>
  <si>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</si>
  <si>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</si>
  <si>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</si>
  <si>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</si>
  <si>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</si>
  <si>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</si>
  <si>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</si>
  <si>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</si>
  <si>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</si>
  <si>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Примітка (обтяження, в т.ч. застава за рефін. НБУ, інші зобов"язання)</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</si>
  <si>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</si>
  <si>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</si>
  <si>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</si>
  <si>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</si>
  <si>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</si>
  <si>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</si>
  <si>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ПАТ "БАНК ФОРУМ" (у стадії ліквідації)</t>
  </si>
  <si>
    <t>не має</t>
  </si>
  <si>
    <t>Розрахункова вартість активу відповідно до оцінки, грн.</t>
  </si>
  <si>
    <t>Номінальна вартість цінного паперу 1 шт., грн.</t>
  </si>
  <si>
    <t>Загальна номінальна вартість цінного паперу, грн.</t>
  </si>
  <si>
    <t>Балансова вартість нарахованих відсотків, грн. на звітну дату</t>
  </si>
  <si>
    <t>Секретар (кординатор) МКУА                     Герасимчук Т.М.</t>
  </si>
  <si>
    <t>Уповноважена особа ФГВФО на ліквідацію ПАТ"БАНК ФОРУМ" - Шевченко О.В.</t>
  </si>
  <si>
    <t>Облігації відсоткові іменні</t>
  </si>
  <si>
    <t>ТОВ Е.Р.С.Т.Е.</t>
  </si>
  <si>
    <r>
      <t xml:space="preserve">Оціночна вартість активу </t>
    </r>
    <r>
      <rPr>
        <b/>
        <sz val="11"/>
        <color indexed="8"/>
        <rFont val="Calibri"/>
        <family val="2"/>
      </rPr>
      <t xml:space="preserve">грн. </t>
    </r>
    <r>
      <rPr>
        <sz val="11"/>
        <color theme="1"/>
        <rFont val="Calibri"/>
        <family val="2"/>
      </rPr>
      <t>без ПДВ</t>
    </r>
  </si>
  <si>
    <t>ТБ Українська універсальна спеціалізована біржа</t>
  </si>
  <si>
    <t>ТОВ «Національна електронна біржа»</t>
  </si>
  <si>
    <t>ТБ "Українська міжрегіональна спеціалізована"</t>
  </si>
  <si>
    <t>Єдиний кабінет</t>
  </si>
  <si>
    <t>ТОВ "Е.Р.С.Т.Е.", код за ЄДРПОУ 34839585 (сертифікат ФДМУ від 12.08.2014р. №16812/14, Свідоцтво про реєстрацію в Державному реєстрі оцінювачів №8407 від 25.08.2010 р., Кваліфікаційне свідоцтво оцінювача ЦМК №562 від 24.04.2010)</t>
  </si>
  <si>
    <t>станом на 01.11.2018 року</t>
  </si>
  <si>
    <t>ТОВ "СІТІ’КОМ"</t>
  </si>
  <si>
    <t xml:space="preserve">серія В, UA4000016810 </t>
  </si>
  <si>
    <t xml:space="preserve">                                                                                   ПАСПОРТ АКТИВУ (Дебіторська заборгованість за облігаціями відсотковими іменними)                                                                                      </t>
  </si>
  <si>
    <t>Вик. Макаренко Н.І.</t>
  </si>
  <si>
    <t>тел. (044) 585-35-23</t>
  </si>
  <si>
    <t>Порука</t>
  </si>
  <si>
    <t xml:space="preserve"> ТОВ "Компанія "Тренд" (код ЄДРПОУ 31515702). 
17.04.2012 - в стані припинення
Підстава: за судовим рішенням про банкрутство
Судове рішення: Судове рішення про визнання юридичної особи банкрутом і відкриття ліквідаційної процедури №15/42-б від 03.08.2011 Найменування суду: Господарський суд м. Києва Дата набуття чинності: 14.08.2011</t>
  </si>
  <si>
    <t>08.07.2010 про порушення провадження у справі. 01.07.2011 затверджено реєстр вимог кредиторів. 07.11.2011  боржника визнано банкрутом, триває ліквід.процедура, здійснюється пошук майна банкрута. 22.05.2017р. затверджено звіт ліквідатора, боржника ліквідовано. Банком подано апеляційну скаргу. 08.08.2017 КАГС скасовано ухвалу від 22.05.2017р. Справу направлено на новий розгляд в ішому складі суду. 28.09.17 призначено нового ліквідатора. продовжено строк ліквідаційної процедури до 28.03.2018р.   Постановою Верховного суду України від 03.04.18 касаційну скаргу ПАТ "Альфа-Банк" - залишено без задоволення, постанову Київського апеляційного господарського суду від 08.08.17 у справі №44/440-б - залишено без змін.26.08.18 ПАТ "Банк Форум" подано скаргу на дії ліквідатора боржника. Відкласти розгляд справи на  06.11.18 р.
По поручителю претензійно-позовна робота не проводилась.</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</si>
</sst>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FC19]d\ mmmm\ yyyy\ &quot;г.&quot;"/>
    <numFmt numFmtId="194" formatCode="#,##0.00_ ;\-#,##0.00\ "/>
  </numFmts>
  <fonts count="46">
    <font>
      <sz val="11"/>
      <color theme="1"/>
      <name val="Calibri"/>
      <family val="2"/>
    </font>
    <font>
      <sz val="11"/>
      <color indexed="8"/>
      <name val="Calibri"/>
      <family val="2"/>
    </font>
    <font>
      <b/>
      <sz val="12"/>
      <color indexed="8"/>
      <name val="Times New Roman"/>
      <family val="1"/>
    </font>
    <font>
      <sz val="12"/>
      <color indexed="8"/>
      <name val="Times New Roman"/>
      <family val="1"/>
    </font>
    <font>
      <sz val="12"/>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lignment/>
      <protection/>
    </xf>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46">
    <xf numFmtId="0" fontId="0" fillId="0" borderId="0" xfId="0" applyFont="1" applyAlignment="1">
      <alignment/>
    </xf>
    <xf numFmtId="0" fontId="0" fillId="0" borderId="10" xfId="0" applyBorder="1" applyAlignment="1">
      <alignment/>
    </xf>
    <xf numFmtId="180" fontId="0" fillId="0" borderId="10" xfId="60" applyNumberFormat="1" applyFont="1" applyBorder="1" applyAlignment="1">
      <alignment/>
    </xf>
    <xf numFmtId="9" fontId="0" fillId="0" borderId="10" xfId="57" applyFont="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ill="1" applyAlignment="1">
      <alignment/>
    </xf>
    <xf numFmtId="0" fontId="42" fillId="0" borderId="0" xfId="0" applyFont="1" applyFill="1" applyAlignment="1">
      <alignment/>
    </xf>
    <xf numFmtId="2" fontId="4" fillId="0" borderId="10" xfId="0" applyNumberFormat="1" applyFont="1" applyFill="1" applyBorder="1" applyAlignment="1">
      <alignment vertical="center" wrapText="1"/>
    </xf>
    <xf numFmtId="0" fontId="42" fillId="0" borderId="10" xfId="0" applyFont="1" applyFill="1" applyBorder="1" applyAlignment="1">
      <alignment/>
    </xf>
    <xf numFmtId="0" fontId="43" fillId="0" borderId="0" xfId="0" applyFont="1" applyFill="1" applyAlignment="1">
      <alignment/>
    </xf>
    <xf numFmtId="0" fontId="3" fillId="0" borderId="10" xfId="0" applyFont="1" applyFill="1" applyBorder="1" applyAlignment="1">
      <alignment horizontal="left" vertical="top" wrapText="1"/>
    </xf>
    <xf numFmtId="0" fontId="0" fillId="0" borderId="10" xfId="0" applyBorder="1" applyAlignment="1">
      <alignment horizontal="right" wrapText="1"/>
    </xf>
    <xf numFmtId="14" fontId="0" fillId="0" borderId="10" xfId="0" applyNumberFormat="1" applyBorder="1" applyAlignment="1">
      <alignment horizontal="right" wrapText="1"/>
    </xf>
    <xf numFmtId="188" fontId="0" fillId="0" borderId="10" xfId="0" applyNumberFormat="1" applyBorder="1" applyAlignment="1">
      <alignment horizontal="right" wrapText="1"/>
    </xf>
    <xf numFmtId="0" fontId="0" fillId="0" borderId="10" xfId="0" applyBorder="1" applyAlignment="1">
      <alignment horizontal="center"/>
    </xf>
    <xf numFmtId="14" fontId="0" fillId="0" borderId="10" xfId="0" applyNumberFormat="1" applyBorder="1" applyAlignment="1">
      <alignment horizontal="center"/>
    </xf>
    <xf numFmtId="0" fontId="0" fillId="0" borderId="10" xfId="0" applyFill="1" applyBorder="1" applyAlignment="1">
      <alignment horizontal="center"/>
    </xf>
    <xf numFmtId="9" fontId="0" fillId="0" borderId="10" xfId="0" applyNumberFormat="1" applyBorder="1" applyAlignment="1">
      <alignment horizontal="center"/>
    </xf>
    <xf numFmtId="4" fontId="0" fillId="0" borderId="10" xfId="60" applyNumberFormat="1" applyFont="1" applyBorder="1" applyAlignment="1">
      <alignment horizontal="center" vertical="center"/>
    </xf>
    <xf numFmtId="4" fontId="0" fillId="0" borderId="10" xfId="0" applyNumberFormat="1" applyBorder="1" applyAlignment="1">
      <alignment horizontal="center" vertical="center"/>
    </xf>
    <xf numFmtId="0" fontId="44" fillId="0" borderId="0" xfId="0" applyFont="1" applyFill="1" applyAlignment="1">
      <alignment/>
    </xf>
    <xf numFmtId="2" fontId="4" fillId="0" borderId="11" xfId="0" applyNumberFormat="1"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 fontId="42" fillId="0" borderId="11" xfId="0" applyNumberFormat="1" applyFont="1" applyFill="1" applyBorder="1" applyAlignment="1">
      <alignment horizontal="center" vertical="center" wrapText="1"/>
    </xf>
    <xf numFmtId="4" fontId="42" fillId="0" borderId="12" xfId="0" applyNumberFormat="1" applyFont="1" applyFill="1" applyBorder="1" applyAlignment="1">
      <alignment horizontal="center" vertical="center" wrapText="1"/>
    </xf>
    <xf numFmtId="4" fontId="42" fillId="0" borderId="13" xfId="0" applyNumberFormat="1" applyFont="1" applyFill="1" applyBorder="1" applyAlignment="1">
      <alignment horizontal="center" vertical="center" wrapText="1"/>
    </xf>
    <xf numFmtId="4" fontId="45" fillId="0" borderId="11" xfId="0" applyNumberFormat="1" applyFont="1" applyFill="1" applyBorder="1" applyAlignment="1">
      <alignment horizontal="center"/>
    </xf>
    <xf numFmtId="4" fontId="45" fillId="0" borderId="12" xfId="0" applyNumberFormat="1" applyFont="1" applyFill="1" applyBorder="1" applyAlignment="1">
      <alignment horizontal="center"/>
    </xf>
    <xf numFmtId="4" fontId="45" fillId="0" borderId="13" xfId="0" applyNumberFormat="1" applyFont="1" applyFill="1" applyBorder="1" applyAlignment="1">
      <alignment horizontal="center"/>
    </xf>
    <xf numFmtId="2"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2" fontId="4" fillId="0" borderId="12" xfId="0" applyNumberFormat="1" applyFont="1" applyFill="1" applyBorder="1" applyAlignment="1">
      <alignment horizontal="left" vertical="center" wrapText="1"/>
    </xf>
    <xf numFmtId="2" fontId="4" fillId="0" borderId="13" xfId="0" applyNumberFormat="1" applyFont="1" applyFill="1" applyBorder="1" applyAlignment="1">
      <alignment horizontal="left" vertical="center" wrapText="1"/>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PageLayoutView="0" workbookViewId="0" topLeftCell="A1">
      <selection activeCell="B20" sqref="B20:D20"/>
    </sheetView>
  </sheetViews>
  <sheetFormatPr defaultColWidth="9.140625" defaultRowHeight="15"/>
  <cols>
    <col min="1" max="1" width="34.140625" style="8" customWidth="1"/>
    <col min="2" max="2" width="54.28125" style="8" customWidth="1"/>
    <col min="3" max="3" width="38.00390625" style="8" customWidth="1"/>
    <col min="4" max="4" width="35.00390625" style="8" customWidth="1"/>
    <col min="5" max="16384" width="9.140625" style="8" customWidth="1"/>
  </cols>
  <sheetData>
    <row r="1" spans="1:4" ht="15.75">
      <c r="A1" s="27" t="s">
        <v>41</v>
      </c>
      <c r="B1" s="27"/>
      <c r="C1" s="27"/>
      <c r="D1" s="27"/>
    </row>
    <row r="2" spans="1:4" ht="15.75">
      <c r="A2" s="4" t="s">
        <v>0</v>
      </c>
      <c r="B2" s="29" t="s">
        <v>22</v>
      </c>
      <c r="C2" s="29"/>
      <c r="D2" s="29"/>
    </row>
    <row r="3" spans="1:4" ht="15.75">
      <c r="A3" s="4" t="s">
        <v>1</v>
      </c>
      <c r="B3" s="29" t="s">
        <v>38</v>
      </c>
      <c r="C3" s="29"/>
      <c r="D3" s="29"/>
    </row>
    <row r="4" spans="1:4" ht="15.75">
      <c r="A4" s="5" t="s">
        <v>2</v>
      </c>
      <c r="B4" s="28">
        <v>41883</v>
      </c>
      <c r="C4" s="28"/>
      <c r="D4" s="28"/>
    </row>
    <row r="5" spans="1:4" ht="31.5">
      <c r="A5" s="5" t="s">
        <v>24</v>
      </c>
      <c r="B5" s="35">
        <v>0</v>
      </c>
      <c r="C5" s="36"/>
      <c r="D5" s="37"/>
    </row>
    <row r="6" spans="1:4" ht="51.75" customHeight="1">
      <c r="A6" s="6" t="s">
        <v>10</v>
      </c>
      <c r="B6" s="32" t="s">
        <v>37</v>
      </c>
      <c r="C6" s="33"/>
      <c r="D6" s="34"/>
    </row>
    <row r="7" spans="1:4" ht="15.75">
      <c r="A7" s="9"/>
      <c r="B7" s="9"/>
      <c r="C7" s="9"/>
      <c r="D7" s="9"/>
    </row>
    <row r="8" spans="1:4" ht="15.75">
      <c r="A8" s="9"/>
      <c r="B8" s="9"/>
      <c r="C8" s="9"/>
      <c r="D8" s="9"/>
    </row>
    <row r="9" spans="1:4" ht="15.75">
      <c r="A9" s="7" t="s">
        <v>11</v>
      </c>
      <c r="B9" s="38" t="s">
        <v>39</v>
      </c>
      <c r="C9" s="38"/>
      <c r="D9" s="38"/>
    </row>
    <row r="10" spans="1:4" ht="15.75">
      <c r="A10" s="7" t="s">
        <v>12</v>
      </c>
      <c r="B10" s="42">
        <v>33104061</v>
      </c>
      <c r="C10" s="42"/>
      <c r="D10" s="42"/>
    </row>
    <row r="11" spans="1:4" ht="24.75" customHeight="1">
      <c r="A11" s="7" t="s">
        <v>13</v>
      </c>
      <c r="B11" s="38" t="s">
        <v>30</v>
      </c>
      <c r="C11" s="38"/>
      <c r="D11" s="38"/>
    </row>
    <row r="12" spans="1:4" ht="15.75">
      <c r="A12" s="7" t="s">
        <v>17</v>
      </c>
      <c r="B12" s="38" t="s">
        <v>40</v>
      </c>
      <c r="C12" s="38"/>
      <c r="D12" s="38"/>
    </row>
    <row r="13" spans="1:4" ht="15.75">
      <c r="A13" s="7" t="s">
        <v>14</v>
      </c>
      <c r="B13" s="43">
        <v>2874</v>
      </c>
      <c r="C13" s="43"/>
      <c r="D13" s="43"/>
    </row>
    <row r="14" spans="1:4" ht="31.5">
      <c r="A14" s="7" t="s">
        <v>25</v>
      </c>
      <c r="B14" s="30">
        <v>1014.9</v>
      </c>
      <c r="C14" s="30"/>
      <c r="D14" s="30"/>
    </row>
    <row r="15" spans="1:4" ht="31.5">
      <c r="A15" s="7" t="s">
        <v>26</v>
      </c>
      <c r="B15" s="30">
        <f>B13*B14</f>
        <v>2916822.6</v>
      </c>
      <c r="C15" s="30"/>
      <c r="D15" s="30"/>
    </row>
    <row r="16" spans="1:4" ht="29.25" customHeight="1">
      <c r="A16" s="7" t="s">
        <v>27</v>
      </c>
      <c r="B16" s="30">
        <v>9852394.13</v>
      </c>
      <c r="C16" s="30"/>
      <c r="D16" s="30"/>
    </row>
    <row r="17" spans="1:4" ht="13.5" customHeight="1">
      <c r="A17" s="7" t="s">
        <v>18</v>
      </c>
      <c r="B17" s="31">
        <v>40389</v>
      </c>
      <c r="C17" s="31"/>
      <c r="D17" s="31"/>
    </row>
    <row r="18" spans="1:4" ht="31.5" hidden="1">
      <c r="A18" s="7" t="s">
        <v>16</v>
      </c>
      <c r="B18" s="10">
        <f>B5</f>
        <v>0</v>
      </c>
      <c r="C18" s="11"/>
      <c r="D18" s="11"/>
    </row>
    <row r="19" spans="1:4" ht="141" customHeight="1">
      <c r="A19" s="7" t="s">
        <v>19</v>
      </c>
      <c r="B19" s="24" t="s">
        <v>46</v>
      </c>
      <c r="C19" s="40"/>
      <c r="D19" s="41"/>
    </row>
    <row r="20" spans="1:4" ht="87.75" customHeight="1">
      <c r="A20" s="7" t="s">
        <v>44</v>
      </c>
      <c r="B20" s="24" t="s">
        <v>45</v>
      </c>
      <c r="C20" s="25"/>
      <c r="D20" s="26"/>
    </row>
    <row r="21" spans="1:4" ht="47.25">
      <c r="A21" s="7" t="s">
        <v>15</v>
      </c>
      <c r="B21" s="38" t="s">
        <v>23</v>
      </c>
      <c r="C21" s="38"/>
      <c r="D21" s="38"/>
    </row>
    <row r="22" spans="1:4" ht="47.25">
      <c r="A22" s="7" t="s">
        <v>20</v>
      </c>
      <c r="B22" s="30">
        <v>1970478.83</v>
      </c>
      <c r="C22" s="30"/>
      <c r="D22" s="30"/>
    </row>
    <row r="23" spans="1:4" ht="22.5" customHeight="1">
      <c r="A23" s="12"/>
      <c r="B23" s="12"/>
      <c r="C23" s="12"/>
      <c r="D23" s="12"/>
    </row>
    <row r="24" spans="1:4" ht="31.5">
      <c r="A24" s="4" t="s">
        <v>21</v>
      </c>
      <c r="B24" s="13" t="s">
        <v>29</v>
      </c>
      <c r="C24" s="39" t="s">
        <v>28</v>
      </c>
      <c r="D24" s="39"/>
    </row>
    <row r="26" ht="15">
      <c r="A26" s="23" t="s">
        <v>42</v>
      </c>
    </row>
    <row r="27" ht="15">
      <c r="A27" s="23" t="s">
        <v>43</v>
      </c>
    </row>
  </sheetData>
  <sheetProtection/>
  <mergeCells count="20">
    <mergeCell ref="B21:D21"/>
    <mergeCell ref="B22:D22"/>
    <mergeCell ref="C24:D24"/>
    <mergeCell ref="B19:D19"/>
    <mergeCell ref="B9:D9"/>
    <mergeCell ref="B10:D10"/>
    <mergeCell ref="B11:D11"/>
    <mergeCell ref="B12:D12"/>
    <mergeCell ref="B13:D13"/>
    <mergeCell ref="B14:D14"/>
    <mergeCell ref="B20:D20"/>
    <mergeCell ref="A1:D1"/>
    <mergeCell ref="B4:D4"/>
    <mergeCell ref="B3:D3"/>
    <mergeCell ref="B15:D15"/>
    <mergeCell ref="B16:D16"/>
    <mergeCell ref="B17:D17"/>
    <mergeCell ref="B6:D6"/>
    <mergeCell ref="B5:D5"/>
    <mergeCell ref="B2:D2"/>
  </mergeCells>
  <printOptions/>
  <pageMargins left="0.7" right="0.7" top="0.75" bottom="0.75" header="0.3" footer="0.3"/>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C27" sqref="C27"/>
    </sheetView>
  </sheetViews>
  <sheetFormatPr defaultColWidth="9.140625" defaultRowHeight="15"/>
  <cols>
    <col min="1" max="1" width="6.00390625" style="0" customWidth="1"/>
    <col min="2" max="2" width="33.00390625" style="0" customWidth="1"/>
    <col min="3" max="3" width="25.140625" style="0" customWidth="1"/>
    <col min="4" max="4" width="30.7109375" style="0" customWidth="1"/>
    <col min="5" max="5" width="14.8515625" style="0" customWidth="1"/>
    <col min="6" max="6" width="47.421875" style="0" customWidth="1"/>
  </cols>
  <sheetData>
    <row r="1" spans="1:3" ht="15">
      <c r="A1" s="45" t="s">
        <v>10</v>
      </c>
      <c r="B1" s="45"/>
      <c r="C1" s="14" t="s">
        <v>31</v>
      </c>
    </row>
    <row r="2" spans="1:3" ht="15">
      <c r="A2" s="45" t="s">
        <v>2</v>
      </c>
      <c r="B2" s="45"/>
      <c r="C2" s="15">
        <v>41883</v>
      </c>
    </row>
    <row r="3" spans="1:3" ht="15">
      <c r="A3" s="45" t="s">
        <v>32</v>
      </c>
      <c r="B3" s="45"/>
      <c r="C3" s="16">
        <v>0</v>
      </c>
    </row>
    <row r="6" spans="1:6" ht="15">
      <c r="A6" s="44" t="s">
        <v>3</v>
      </c>
      <c r="B6" s="44"/>
      <c r="C6" s="44"/>
      <c r="D6" s="44"/>
      <c r="E6" s="44"/>
      <c r="F6" s="44"/>
    </row>
    <row r="7" spans="1:6" ht="15">
      <c r="A7" s="1" t="s">
        <v>4</v>
      </c>
      <c r="B7" s="1" t="s">
        <v>5</v>
      </c>
      <c r="C7" s="1" t="s">
        <v>6</v>
      </c>
      <c r="D7" s="1" t="s">
        <v>7</v>
      </c>
      <c r="E7" s="1" t="s">
        <v>8</v>
      </c>
      <c r="F7" s="1" t="s">
        <v>9</v>
      </c>
    </row>
    <row r="8" spans="1:6" ht="15">
      <c r="A8" s="17">
        <v>1</v>
      </c>
      <c r="B8" s="18">
        <v>42627</v>
      </c>
      <c r="C8" s="21">
        <v>2955718.24</v>
      </c>
      <c r="D8" s="3"/>
      <c r="E8" s="2"/>
      <c r="F8" s="1" t="s">
        <v>33</v>
      </c>
    </row>
    <row r="9" spans="1:6" ht="15">
      <c r="A9" s="17">
        <v>2</v>
      </c>
      <c r="B9" s="18">
        <v>42656</v>
      </c>
      <c r="C9" s="21">
        <f>C8*0.9</f>
        <v>2660146.416</v>
      </c>
      <c r="D9" s="3"/>
      <c r="E9" s="2"/>
      <c r="F9" s="1" t="s">
        <v>33</v>
      </c>
    </row>
    <row r="10" spans="1:6" ht="15">
      <c r="A10" s="17">
        <v>3</v>
      </c>
      <c r="B10" s="18">
        <v>42684</v>
      </c>
      <c r="C10" s="21">
        <f>C9*0.9</f>
        <v>2394131.7744000005</v>
      </c>
      <c r="D10" s="3"/>
      <c r="E10" s="2"/>
      <c r="F10" s="1" t="s">
        <v>33</v>
      </c>
    </row>
    <row r="11" spans="1:6" ht="15">
      <c r="A11" s="17">
        <v>4</v>
      </c>
      <c r="B11" s="18">
        <v>42720</v>
      </c>
      <c r="C11" s="21">
        <f>C10*0.9</f>
        <v>2154718.5969600007</v>
      </c>
      <c r="D11" s="3"/>
      <c r="E11" s="2"/>
      <c r="F11" s="1" t="s">
        <v>33</v>
      </c>
    </row>
    <row r="12" spans="1:6" ht="15">
      <c r="A12" s="17">
        <v>5</v>
      </c>
      <c r="B12" s="18">
        <v>42810</v>
      </c>
      <c r="C12" s="21">
        <v>1939247</v>
      </c>
      <c r="D12" s="3"/>
      <c r="E12" s="2"/>
      <c r="F12" s="1" t="s">
        <v>34</v>
      </c>
    </row>
    <row r="13" spans="1:6" ht="15">
      <c r="A13" s="17">
        <v>6</v>
      </c>
      <c r="B13" s="18">
        <v>42829</v>
      </c>
      <c r="C13" s="21">
        <v>1745322.3</v>
      </c>
      <c r="D13" s="3"/>
      <c r="E13" s="2"/>
      <c r="F13" s="1" t="s">
        <v>34</v>
      </c>
    </row>
    <row r="14" spans="1:6" ht="15">
      <c r="A14" s="17">
        <v>7</v>
      </c>
      <c r="B14" s="18">
        <v>42846</v>
      </c>
      <c r="C14" s="21">
        <v>1551397.6</v>
      </c>
      <c r="D14" s="3"/>
      <c r="E14" s="2"/>
      <c r="F14" s="1" t="s">
        <v>34</v>
      </c>
    </row>
    <row r="15" spans="1:6" ht="15">
      <c r="A15" s="17">
        <v>8</v>
      </c>
      <c r="B15" s="18">
        <v>42872</v>
      </c>
      <c r="C15" s="21">
        <v>1357472.9</v>
      </c>
      <c r="D15" s="3"/>
      <c r="E15" s="2"/>
      <c r="F15" s="1" t="s">
        <v>34</v>
      </c>
    </row>
    <row r="16" spans="1:6" ht="15">
      <c r="A16" s="17">
        <v>9</v>
      </c>
      <c r="B16" s="18">
        <v>42970</v>
      </c>
      <c r="C16" s="21">
        <f>C15*0.9</f>
        <v>1221725.6099999999</v>
      </c>
      <c r="D16" s="3"/>
      <c r="E16" s="2"/>
      <c r="F16" s="1" t="s">
        <v>35</v>
      </c>
    </row>
    <row r="17" spans="1:6" ht="15">
      <c r="A17" s="17">
        <v>10</v>
      </c>
      <c r="B17" s="18">
        <v>42986</v>
      </c>
      <c r="C17" s="21">
        <f>C16*0.9</f>
        <v>1099553.0489999999</v>
      </c>
      <c r="D17" s="3"/>
      <c r="E17" s="2"/>
      <c r="F17" s="1" t="s">
        <v>35</v>
      </c>
    </row>
    <row r="18" spans="1:6" ht="15">
      <c r="A18" s="17">
        <v>11</v>
      </c>
      <c r="B18" s="18">
        <v>43000</v>
      </c>
      <c r="C18" s="21">
        <f>C16*0.8</f>
        <v>977380.4879999999</v>
      </c>
      <c r="D18" s="3"/>
      <c r="E18" s="2"/>
      <c r="F18" s="1" t="s">
        <v>35</v>
      </c>
    </row>
    <row r="19" spans="1:6" ht="15">
      <c r="A19" s="17">
        <v>12</v>
      </c>
      <c r="B19" s="18">
        <v>43014</v>
      </c>
      <c r="C19" s="21">
        <f>C16*0.7</f>
        <v>855207.9269999999</v>
      </c>
      <c r="D19" s="3"/>
      <c r="E19" s="2"/>
      <c r="F19" s="1" t="s">
        <v>35</v>
      </c>
    </row>
    <row r="20" spans="1:6" ht="15">
      <c r="A20" s="17">
        <v>13</v>
      </c>
      <c r="B20" s="18">
        <v>43080</v>
      </c>
      <c r="C20" s="21">
        <f>C19*0.9+0.01</f>
        <v>769687.1442999999</v>
      </c>
      <c r="D20" s="3"/>
      <c r="E20" s="2"/>
      <c r="F20" s="1" t="s">
        <v>36</v>
      </c>
    </row>
    <row r="21" spans="1:6" ht="15">
      <c r="A21" s="17">
        <v>14</v>
      </c>
      <c r="B21" s="18">
        <v>43095</v>
      </c>
      <c r="C21" s="21">
        <f>C20*0.9</f>
        <v>692718.42987</v>
      </c>
      <c r="D21" s="3"/>
      <c r="E21" s="2"/>
      <c r="F21" s="1" t="s">
        <v>36</v>
      </c>
    </row>
    <row r="22" spans="1:6" ht="15">
      <c r="A22" s="17">
        <v>15</v>
      </c>
      <c r="B22" s="18">
        <v>43111</v>
      </c>
      <c r="C22" s="21">
        <v>615749.71</v>
      </c>
      <c r="D22" s="3"/>
      <c r="E22" s="2"/>
      <c r="F22" s="1" t="s">
        <v>36</v>
      </c>
    </row>
    <row r="23" spans="1:6" ht="15">
      <c r="A23" s="17">
        <v>16</v>
      </c>
      <c r="B23" s="18">
        <v>43125</v>
      </c>
      <c r="C23" s="22">
        <f>C20*0.7</f>
        <v>538781.0010099999</v>
      </c>
      <c r="D23" s="1"/>
      <c r="E23" s="1"/>
      <c r="F23" s="1" t="s">
        <v>36</v>
      </c>
    </row>
    <row r="24" spans="1:6" ht="15">
      <c r="A24" s="19">
        <v>17</v>
      </c>
      <c r="B24" s="18">
        <v>43227</v>
      </c>
      <c r="C24" s="22">
        <v>9852394.13</v>
      </c>
      <c r="D24" s="20">
        <v>0.8</v>
      </c>
      <c r="E24" s="1"/>
      <c r="F24" s="1" t="s">
        <v>36</v>
      </c>
    </row>
  </sheetData>
  <sheetProtection/>
  <mergeCells count="4">
    <mergeCell ref="A6:F6"/>
    <mergeCell ref="A1:B1"/>
    <mergeCell ref="A2:B2"/>
    <mergeCell ref="A3:B3"/>
  </mergeCells>
  <printOptions/>
  <pageMargins left="0.7" right="0.7" top="0.75" bottom="0.75" header="0.3" footer="0.3"/>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Макаренко Наталія Іванівна</cp:lastModifiedBy>
  <cp:lastPrinted>2018-11-07T11:51:38Z</cp:lastPrinted>
  <dcterms:created xsi:type="dcterms:W3CDTF">2016-08-08T10:54:49Z</dcterms:created>
  <dcterms:modified xsi:type="dcterms:W3CDTF">2018-11-07T11:51:45Z</dcterms:modified>
  <cp:category/>
  <cp:version/>
  <cp:contentType/>
  <cp:contentStatus/>
</cp:coreProperties>
</file>