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0" yWindow="1335" windowWidth="14370" windowHeight="7005" tabRatio="714" activeTab="0"/>
  </bookViews>
  <sheets>
    <sheet name="ППА" sheetId="1" r:id="rId1"/>
    <sheet name="ППА_застава" sheetId="2" r:id="rId2"/>
    <sheet name="Фото" sheetId="3" r:id="rId3"/>
    <sheet name="Журнал торгів " sheetId="4" r:id="rId4"/>
  </sheets>
  <definedNames/>
  <calcPr fullCalcOnLoad="1" fullPrecision="0"/>
</workbook>
</file>

<file path=xl/sharedStrings.xml><?xml version="1.0" encoding="utf-8"?>
<sst xmlns="http://schemas.openxmlformats.org/spreadsheetml/2006/main" count="136" uniqueCount="91">
  <si>
    <t xml:space="preserve">1. Інформація про кредит 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</si>
  <si>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</si>
  <si>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</si>
  <si>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</si>
  <si>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</si>
  <si>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</si>
  <si>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</si>
  <si>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Наявність поручителя (так / ні)</t>
  </si>
  <si>
    <t>Ставка відсотків</t>
  </si>
  <si>
    <t>Вид поруки (майнова / фінансова)</t>
  </si>
  <si>
    <t>Ставка комісій</t>
  </si>
  <si>
    <t>Тип кредитного продукту</t>
  </si>
  <si>
    <t>Цільове призначення</t>
  </si>
  <si>
    <t>Регіон видачі (область)</t>
  </si>
  <si>
    <t>Залишок по пеням і штрафам, грн</t>
  </si>
  <si>
    <t>Залишок по процентам, грн</t>
  </si>
  <si>
    <t>Залишок по комісіям, грн</t>
  </si>
  <si>
    <t>Наявність застави (так / ні)</t>
  </si>
  <si>
    <t>Номер договору застави</t>
  </si>
  <si>
    <t>Застава реалізована (так / ні)</t>
  </si>
  <si>
    <t>Вартість застави на момент видачі кредиту, грн</t>
  </si>
  <si>
    <t>Дата оцінки вартості кредиту</t>
  </si>
  <si>
    <t>Назва компанії оцінщика</t>
  </si>
  <si>
    <t>Дата останнього платежу</t>
  </si>
  <si>
    <t>Дата формування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</si>
  <si>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</si>
  <si>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Смерть боржника (так / ні)</t>
  </si>
  <si>
    <t>Інша інформація та примітки</t>
  </si>
  <si>
    <t>Зона АТО або Крим</t>
  </si>
  <si>
    <t>Сума видачі (у валюті кредиту)</t>
  </si>
  <si>
    <t>Поточна стадія претензійно-позовної роботи</t>
  </si>
  <si>
    <t>Залишок по тілу кредиту, грн</t>
  </si>
  <si>
    <t>Тип застави*</t>
  </si>
  <si>
    <t xml:space="preserve">Загальний залишок заборгованості (без штрафів та пені), грн </t>
  </si>
  <si>
    <t>Залишок заборгованості у валюті кредиту (без штрафів та пені)</t>
  </si>
  <si>
    <t>Діє закон про мораторій на стягнення майна (так / ні)</t>
  </si>
  <si>
    <t>Публічний паспорт активу (права вимоги фізичних осіб – індивідуальні позичальники)</t>
  </si>
  <si>
    <t>Опис застави</t>
  </si>
  <si>
    <t>Опис претензійно-позовної роботи</t>
  </si>
  <si>
    <t>3. Інформація про заставу</t>
  </si>
  <si>
    <t>Застава 1</t>
  </si>
  <si>
    <t>Застава 2</t>
  </si>
  <si>
    <t>Застава 3</t>
  </si>
  <si>
    <t>Застава 4</t>
  </si>
  <si>
    <t>Застава 5</t>
  </si>
  <si>
    <t>Застава …</t>
  </si>
  <si>
    <t>Застава n</t>
  </si>
  <si>
    <t>5. Додаткова інформація</t>
  </si>
  <si>
    <t>3. Інформація про заставу**</t>
  </si>
  <si>
    <t>№</t>
  </si>
  <si>
    <t>Дата проведення</t>
  </si>
  <si>
    <t>Початкова вартість</t>
  </si>
  <si>
    <t>Ціна продажу</t>
  </si>
  <si>
    <t>Журнал торгів</t>
  </si>
  <si>
    <t>Коментар</t>
  </si>
  <si>
    <t>6. Претензійно-позовна робота та примусове стягнення</t>
  </si>
  <si>
    <t>АТ "ІМЕКСБАНК"</t>
  </si>
  <si>
    <t>328384</t>
  </si>
  <si>
    <t>Іпотека</t>
  </si>
  <si>
    <t>Одеська</t>
  </si>
  <si>
    <t>ні</t>
  </si>
  <si>
    <t>так</t>
  </si>
  <si>
    <t>б/н</t>
  </si>
  <si>
    <t>-</t>
  </si>
  <si>
    <t>289</t>
  </si>
  <si>
    <t>980-UAH / 840-USD</t>
  </si>
  <si>
    <t>виконавче провадження</t>
  </si>
  <si>
    <t>земельні ділянки</t>
  </si>
  <si>
    <t>ТОВ "ПРОФЕСІОНАЛ"</t>
  </si>
  <si>
    <t>відсутні зареєстровані учасники</t>
  </si>
  <si>
    <t>споживче кредитування</t>
  </si>
  <si>
    <t>7. Оцінка вартості кредиту</t>
  </si>
  <si>
    <t>Оціночна вартість кредиту, грн</t>
  </si>
  <si>
    <t>земельна ділянка</t>
  </si>
  <si>
    <t>280 000,00 дол.</t>
  </si>
  <si>
    <t>1% одноразово</t>
  </si>
  <si>
    <t>20%-UAH / 13%-USD</t>
  </si>
  <si>
    <t>5 545 773,48 грн. / 198 630,03 дол.</t>
  </si>
  <si>
    <t>Торгуюча організація</t>
  </si>
  <si>
    <t>ТБ «Центральна універсальна товарна біржа»</t>
  </si>
  <si>
    <t xml:space="preserve">ТОВ  «Е_ТЕНДЕР» </t>
  </si>
  <si>
    <t>Товарна біржа «ПЕРША УНІВЕРСАЛЬНА БІРЖА «УКРАЇНА»</t>
  </si>
  <si>
    <t>Відсутні зареєстровані учасники</t>
  </si>
  <si>
    <t>ЕДИНИЙ Кабінет</t>
  </si>
  <si>
    <t>р/н У-612</t>
  </si>
  <si>
    <t>р/н У-959</t>
  </si>
  <si>
    <t xml:space="preserve">
Інформація про заставу відображена у вкладці ППА_застава</t>
  </si>
  <si>
    <t xml:space="preserve">
Детальна інформація буде надана після підписання договору про нерозголошення конфіденційної інформації
</t>
  </si>
  <si>
    <t xml:space="preserve">Земельна ділянка для будівництва та обслуговування житлового будинку,госп.будівель та споруд, площею 0,2489 га за адресою: Одеська обл., Овідіопольський р-н,Таїровська селищна рада, смт.Таїрове, </t>
  </si>
  <si>
    <t xml:space="preserve">Земельна ділянка для будівництва та обслуговування житлового будинку,госп.будівель та споруд, площею 0,4656 га за адресою: Одеська обл., Овідіопольський р-н,Таїровська селищна рада, смт.Таїрове, </t>
  </si>
  <si>
    <t>4. Інформація про поручителя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</si>
</sst>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\ _₽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\ _г_р_н_."/>
    <numFmt numFmtId="180" formatCode="#,##0.00\ &quot;грн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9" fontId="1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7" borderId="6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1" fillId="31" borderId="8" applyNumberFormat="0" applyFont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19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/>
    </xf>
    <xf numFmtId="14" fontId="4" fillId="0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4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174" fontId="4" fillId="0" borderId="23" xfId="0" applyNumberFormat="1" applyFont="1" applyFill="1" applyBorder="1" applyAlignment="1">
      <alignment horizontal="center" vertical="center" wrapText="1"/>
    </xf>
    <xf numFmtId="174" fontId="4" fillId="0" borderId="24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174" fontId="4" fillId="0" borderId="15" xfId="0" applyNumberFormat="1" applyFont="1" applyFill="1" applyBorder="1" applyAlignment="1">
      <alignment horizontal="center" vertical="center" wrapText="1"/>
    </xf>
    <xf numFmtId="10" fontId="4" fillId="0" borderId="15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vertical="center" wrapText="1"/>
    </xf>
    <xf numFmtId="174" fontId="4" fillId="0" borderId="17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14" fontId="4" fillId="0" borderId="26" xfId="0" applyNumberFormat="1" applyFont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32" borderId="28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right" vertical="center" wrapText="1"/>
    </xf>
    <xf numFmtId="49" fontId="4" fillId="0" borderId="31" xfId="0" applyNumberFormat="1" applyFont="1" applyFill="1" applyBorder="1" applyAlignment="1">
      <alignment horizontal="right" vertical="center" wrapText="1"/>
    </xf>
    <xf numFmtId="174" fontId="4" fillId="0" borderId="32" xfId="0" applyNumberFormat="1" applyFont="1" applyFill="1" applyBorder="1" applyAlignment="1">
      <alignment horizontal="right" vertical="center" wrapText="1"/>
    </xf>
    <xf numFmtId="0" fontId="4" fillId="0" borderId="33" xfId="0" applyNumberFormat="1" applyFont="1" applyFill="1" applyBorder="1" applyAlignment="1">
      <alignment vertical="top" wrapText="1"/>
    </xf>
    <xf numFmtId="0" fontId="4" fillId="0" borderId="34" xfId="0" applyNumberFormat="1" applyFont="1" applyFill="1" applyBorder="1" applyAlignment="1">
      <alignment vertical="top" wrapText="1"/>
    </xf>
    <xf numFmtId="0" fontId="4" fillId="0" borderId="18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43" fontId="4" fillId="0" borderId="17" xfId="0" applyNumberFormat="1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right" vertical="center" wrapText="1"/>
    </xf>
    <xf numFmtId="174" fontId="7" fillId="0" borderId="31" xfId="62" applyNumberFormat="1" applyFont="1" applyBorder="1" applyAlignment="1">
      <alignment/>
    </xf>
    <xf numFmtId="0" fontId="9" fillId="0" borderId="35" xfId="0" applyFont="1" applyBorder="1" applyAlignment="1">
      <alignment horizontal="center"/>
    </xf>
    <xf numFmtId="1" fontId="9" fillId="0" borderId="36" xfId="0" applyNumberFormat="1" applyFont="1" applyBorder="1" applyAlignment="1">
      <alignment horizontal="center"/>
    </xf>
    <xf numFmtId="14" fontId="9" fillId="0" borderId="37" xfId="0" applyNumberFormat="1" applyFont="1" applyBorder="1" applyAlignment="1">
      <alignment horizontal="center"/>
    </xf>
    <xf numFmtId="14" fontId="9" fillId="0" borderId="37" xfId="0" applyNumberFormat="1" applyFont="1" applyBorder="1" applyAlignment="1">
      <alignment horizontal="center" vertical="center" wrapText="1"/>
    </xf>
    <xf numFmtId="174" fontId="9" fillId="0" borderId="37" xfId="0" applyNumberFormat="1" applyFont="1" applyBorder="1" applyAlignment="1">
      <alignment horizontal="center"/>
    </xf>
    <xf numFmtId="14" fontId="10" fillId="0" borderId="31" xfId="0" applyNumberFormat="1" applyFont="1" applyBorder="1" applyAlignment="1">
      <alignment/>
    </xf>
    <xf numFmtId="14" fontId="10" fillId="0" borderId="31" xfId="0" applyNumberFormat="1" applyFont="1" applyBorder="1" applyAlignment="1">
      <alignment wrapText="1"/>
    </xf>
    <xf numFmtId="174" fontId="10" fillId="0" borderId="31" xfId="62" applyNumberFormat="1" applyFont="1" applyBorder="1" applyAlignment="1">
      <alignment/>
    </xf>
    <xf numFmtId="174" fontId="10" fillId="0" borderId="31" xfId="0" applyNumberFormat="1" applyFont="1" applyBorder="1" applyAlignment="1">
      <alignment/>
    </xf>
    <xf numFmtId="0" fontId="47" fillId="0" borderId="31" xfId="0" applyFont="1" applyBorder="1" applyAlignment="1">
      <alignment wrapText="1"/>
    </xf>
    <xf numFmtId="174" fontId="47" fillId="0" borderId="31" xfId="0" applyNumberFormat="1" applyFont="1" applyBorder="1" applyAlignment="1" applyProtection="1">
      <alignment wrapText="1"/>
      <protection/>
    </xf>
    <xf numFmtId="174" fontId="10" fillId="0" borderId="31" xfId="62" applyNumberFormat="1" applyFont="1" applyBorder="1" applyAlignment="1">
      <alignment wrapText="1"/>
    </xf>
    <xf numFmtId="14" fontId="47" fillId="0" borderId="31" xfId="0" applyNumberFormat="1" applyFont="1" applyBorder="1" applyAlignment="1">
      <alignment wrapText="1"/>
    </xf>
    <xf numFmtId="1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wrapText="1"/>
    </xf>
    <xf numFmtId="0" fontId="3" fillId="32" borderId="38" xfId="0" applyFont="1" applyFill="1" applyBorder="1" applyAlignment="1">
      <alignment horizontal="center" vertical="center"/>
    </xf>
    <xf numFmtId="0" fontId="3" fillId="32" borderId="3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0" fillId="0" borderId="40" xfId="0" applyBorder="1" applyAlignment="1">
      <alignment vertical="center"/>
    </xf>
    <xf numFmtId="49" fontId="4" fillId="0" borderId="25" xfId="0" applyNumberFormat="1" applyFont="1" applyBorder="1" applyAlignment="1">
      <alignment horizontal="center" vertical="center" wrapText="1"/>
    </xf>
    <xf numFmtId="49" fontId="0" fillId="0" borderId="40" xfId="0" applyNumberFormat="1" applyBorder="1" applyAlignment="1">
      <alignment vertical="center"/>
    </xf>
    <xf numFmtId="2" fontId="4" fillId="0" borderId="38" xfId="0" applyNumberFormat="1" applyFont="1" applyFill="1" applyBorder="1" applyAlignment="1">
      <alignment horizontal="left" vertical="top" wrapText="1"/>
    </xf>
    <xf numFmtId="2" fontId="0" fillId="0" borderId="39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2" xfId="0" applyNumberFormat="1" applyBorder="1" applyAlignment="1">
      <alignment/>
    </xf>
    <xf numFmtId="0" fontId="3" fillId="32" borderId="12" xfId="0" applyFont="1" applyFill="1" applyBorder="1" applyAlignment="1">
      <alignment horizontal="center" vertical="center"/>
    </xf>
    <xf numFmtId="0" fontId="3" fillId="32" borderId="43" xfId="0" applyFont="1" applyFill="1" applyBorder="1" applyAlignment="1">
      <alignment horizontal="center" vertical="center"/>
    </xf>
    <xf numFmtId="0" fontId="3" fillId="32" borderId="36" xfId="0" applyFont="1" applyFill="1" applyBorder="1" applyAlignment="1">
      <alignment horizontal="center" vertical="center" wrapText="1"/>
    </xf>
    <xf numFmtId="0" fontId="3" fillId="32" borderId="35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2" borderId="12" xfId="0" applyFont="1" applyFill="1" applyBorder="1" applyAlignment="1">
      <alignment vertical="center" wrapText="1"/>
    </xf>
    <xf numFmtId="0" fontId="3" fillId="32" borderId="4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38" xfId="0" applyNumberFormat="1" applyFont="1" applyFill="1" applyBorder="1" applyAlignment="1">
      <alignment horizontal="left" vertical="top" wrapText="1"/>
    </xf>
    <xf numFmtId="0" fontId="4" fillId="0" borderId="39" xfId="0" applyNumberFormat="1" applyFont="1" applyFill="1" applyBorder="1" applyAlignment="1">
      <alignment horizontal="left" vertical="top" wrapText="1"/>
    </xf>
    <xf numFmtId="0" fontId="4" fillId="0" borderId="33" xfId="0" applyNumberFormat="1" applyFont="1" applyFill="1" applyBorder="1" applyAlignment="1">
      <alignment horizontal="left" vertical="top" wrapText="1"/>
    </xf>
    <xf numFmtId="0" fontId="4" fillId="0" borderId="34" xfId="0" applyNumberFormat="1" applyFont="1" applyFill="1" applyBorder="1" applyAlignment="1">
      <alignment horizontal="left" vertical="top" wrapText="1"/>
    </xf>
    <xf numFmtId="0" fontId="4" fillId="0" borderId="41" xfId="0" applyNumberFormat="1" applyFont="1" applyFill="1" applyBorder="1" applyAlignment="1">
      <alignment horizontal="left" vertical="top" wrapText="1"/>
    </xf>
    <xf numFmtId="0" fontId="4" fillId="0" borderId="42" xfId="0" applyNumberFormat="1" applyFont="1" applyFill="1" applyBorder="1" applyAlignment="1">
      <alignment horizontal="left" vertical="top" wrapText="1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32" fillId="32" borderId="12" xfId="42" applyFill="1" applyBorder="1" applyAlignment="1" applyProtection="1">
      <alignment horizontal="center" vertical="center"/>
      <protection/>
    </xf>
    <xf numFmtId="0" fontId="32" fillId="32" borderId="43" xfId="42" applyFill="1" applyBorder="1" applyAlignment="1" applyProtection="1">
      <alignment horizontal="center" vertical="center"/>
      <protection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Финансовый 2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781050</xdr:colOff>
      <xdr:row>0</xdr:row>
      <xdr:rowOff>85725</xdr:rowOff>
    </xdr:from>
    <xdr:to>
      <xdr:col>7</xdr:col>
      <xdr:colOff>2047875</xdr:colOff>
      <xdr:row>2</xdr:row>
      <xdr:rowOff>38100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39400" y="85725"/>
          <a:ext cx="1266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9</xdr:col>
      <xdr:colOff>209550</xdr:colOff>
      <xdr:row>17</xdr:row>
      <xdr:rowOff>9525</xdr:rowOff>
    </xdr:to>
    <xdr:pic>
      <xdr:nvPicPr>
        <xdr:cNvPr id="1" name="Рисунок 1" descr="20161107_1444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5686425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0</xdr:row>
      <xdr:rowOff>38100</xdr:rowOff>
    </xdr:from>
    <xdr:to>
      <xdr:col>18</xdr:col>
      <xdr:colOff>409575</xdr:colOff>
      <xdr:row>17</xdr:row>
      <xdr:rowOff>0</xdr:rowOff>
    </xdr:to>
    <xdr:pic>
      <xdr:nvPicPr>
        <xdr:cNvPr id="2" name="Рисунок 2" descr="20161107_14434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38100"/>
          <a:ext cx="5686425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17</xdr:row>
      <xdr:rowOff>0</xdr:rowOff>
    </xdr:from>
    <xdr:to>
      <xdr:col>18</xdr:col>
      <xdr:colOff>409575</xdr:colOff>
      <xdr:row>33</xdr:row>
      <xdr:rowOff>152400</xdr:rowOff>
    </xdr:to>
    <xdr:pic>
      <xdr:nvPicPr>
        <xdr:cNvPr id="3" name="Рисунок 3" descr="20161107_144354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3238500"/>
          <a:ext cx="5695950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9525</xdr:rowOff>
    </xdr:from>
    <xdr:to>
      <xdr:col>9</xdr:col>
      <xdr:colOff>200025</xdr:colOff>
      <xdr:row>33</xdr:row>
      <xdr:rowOff>161925</xdr:rowOff>
    </xdr:to>
    <xdr:pic>
      <xdr:nvPicPr>
        <xdr:cNvPr id="4" name="Рисунок 4" descr="20161107_144403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248025"/>
          <a:ext cx="5686425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PageLayoutView="0" workbookViewId="0" topLeftCell="A1">
      <selection activeCell="N20" sqref="N20"/>
    </sheetView>
  </sheetViews>
  <sheetFormatPr defaultColWidth="8.8515625" defaultRowHeight="15"/>
  <cols>
    <col min="1" max="1" width="25.57421875" style="1" customWidth="1"/>
    <col min="2" max="2" width="23.7109375" style="1" customWidth="1"/>
    <col min="3" max="3" width="2.00390625" style="1" customWidth="1"/>
    <col min="4" max="4" width="24.28125" style="1" customWidth="1"/>
    <col min="5" max="5" width="36.421875" style="1" customWidth="1"/>
    <col min="6" max="6" width="2.28125" style="1" customWidth="1"/>
    <col min="7" max="7" width="30.57421875" style="1" customWidth="1"/>
    <col min="8" max="8" width="39.8515625" style="1" customWidth="1"/>
    <col min="9" max="9" width="7.140625" style="1" customWidth="1"/>
    <col min="10" max="16384" width="8.8515625" style="1" customWidth="1"/>
  </cols>
  <sheetData>
    <row r="1" spans="1:8" ht="12.75">
      <c r="A1" s="94" t="s">
        <v>36</v>
      </c>
      <c r="B1" s="95"/>
      <c r="C1" s="95"/>
      <c r="D1" s="95"/>
      <c r="E1" s="95"/>
      <c r="F1" s="95"/>
      <c r="G1" s="95"/>
      <c r="H1" s="95"/>
    </row>
    <row r="2" ht="12" thickBot="1">
      <c r="A2" s="2"/>
    </row>
    <row r="3" spans="1:8" ht="12" thickBot="1">
      <c r="A3" s="5" t="s">
        <v>24</v>
      </c>
      <c r="B3" s="41">
        <v>43101</v>
      </c>
      <c r="D3" s="6"/>
      <c r="E3" s="7"/>
      <c r="F3" s="7"/>
      <c r="G3" s="6"/>
      <c r="H3" s="7"/>
    </row>
    <row r="4" ht="12" thickBot="1">
      <c r="A4" s="2"/>
    </row>
    <row r="5" spans="1:8" s="2" customFormat="1" ht="15.75" thickBot="1">
      <c r="A5" s="88" t="s">
        <v>0</v>
      </c>
      <c r="B5" s="89"/>
      <c r="D5" s="113" t="s">
        <v>48</v>
      </c>
      <c r="E5" s="114"/>
      <c r="G5" s="96" t="s">
        <v>55</v>
      </c>
      <c r="H5" s="97"/>
    </row>
    <row r="6" spans="1:8" ht="23.25" thickBot="1">
      <c r="A6" s="8" t="s">
        <v>1</v>
      </c>
      <c r="B6" s="30" t="s">
        <v>56</v>
      </c>
      <c r="D6" s="13" t="s">
        <v>17</v>
      </c>
      <c r="E6" s="30" t="s">
        <v>61</v>
      </c>
      <c r="G6" s="4" t="s">
        <v>30</v>
      </c>
      <c r="H6" s="40" t="s">
        <v>66</v>
      </c>
    </row>
    <row r="7" spans="1:8" ht="19.5" customHeight="1" thickBot="1">
      <c r="A7" s="9" t="s">
        <v>2</v>
      </c>
      <c r="B7" s="31" t="s">
        <v>57</v>
      </c>
      <c r="D7" s="102" t="s">
        <v>35</v>
      </c>
      <c r="E7" s="100" t="s">
        <v>60</v>
      </c>
      <c r="G7" s="98" t="s">
        <v>38</v>
      </c>
      <c r="H7" s="99"/>
    </row>
    <row r="8" spans="1:8" ht="18" customHeight="1">
      <c r="A8" s="9" t="s">
        <v>3</v>
      </c>
      <c r="B8" s="31" t="s">
        <v>64</v>
      </c>
      <c r="D8" s="103"/>
      <c r="E8" s="101"/>
      <c r="G8" s="104" t="s">
        <v>87</v>
      </c>
      <c r="H8" s="105"/>
    </row>
    <row r="9" spans="1:8" ht="13.5" customHeight="1">
      <c r="A9" s="9" t="s">
        <v>4</v>
      </c>
      <c r="B9" s="33">
        <v>39290</v>
      </c>
      <c r="D9" s="14" t="s">
        <v>18</v>
      </c>
      <c r="E9" s="31" t="s">
        <v>62</v>
      </c>
      <c r="G9" s="106"/>
      <c r="H9" s="107"/>
    </row>
    <row r="10" spans="1:8" ht="17.25" customHeight="1" thickBot="1">
      <c r="A10" s="9" t="s">
        <v>5</v>
      </c>
      <c r="B10" s="33">
        <v>40385</v>
      </c>
      <c r="D10" s="4" t="s">
        <v>32</v>
      </c>
      <c r="E10" s="36" t="s">
        <v>67</v>
      </c>
      <c r="G10" s="106"/>
      <c r="H10" s="107"/>
    </row>
    <row r="11" spans="1:8" ht="15" customHeight="1" thickBot="1">
      <c r="A11" s="9" t="s">
        <v>6</v>
      </c>
      <c r="B11" s="31" t="s">
        <v>65</v>
      </c>
      <c r="D11" s="92" t="s">
        <v>37</v>
      </c>
      <c r="E11" s="93"/>
      <c r="G11" s="106"/>
      <c r="H11" s="107"/>
    </row>
    <row r="12" spans="1:8" ht="23.25" customHeight="1">
      <c r="A12" s="9" t="s">
        <v>29</v>
      </c>
      <c r="B12" s="34" t="s">
        <v>74</v>
      </c>
      <c r="D12" s="82" t="s">
        <v>86</v>
      </c>
      <c r="E12" s="83"/>
      <c r="G12" s="106"/>
      <c r="H12" s="107"/>
    </row>
    <row r="13" spans="1:8" ht="14.25" customHeight="1">
      <c r="A13" s="9" t="s">
        <v>8</v>
      </c>
      <c r="B13" s="35" t="s">
        <v>76</v>
      </c>
      <c r="D13" s="84"/>
      <c r="E13" s="85"/>
      <c r="G13" s="106"/>
      <c r="H13" s="107"/>
    </row>
    <row r="14" spans="1:8" ht="13.5" customHeight="1">
      <c r="A14" s="9" t="s">
        <v>10</v>
      </c>
      <c r="B14" s="35" t="s">
        <v>75</v>
      </c>
      <c r="D14" s="84"/>
      <c r="E14" s="85"/>
      <c r="G14" s="106"/>
      <c r="H14" s="107"/>
    </row>
    <row r="15" spans="1:8" ht="15" customHeight="1">
      <c r="A15" s="9" t="s">
        <v>11</v>
      </c>
      <c r="B15" s="31" t="s">
        <v>58</v>
      </c>
      <c r="D15" s="84"/>
      <c r="E15" s="85"/>
      <c r="G15" s="106"/>
      <c r="H15" s="107"/>
    </row>
    <row r="16" spans="1:8" ht="39.75" customHeight="1" thickBot="1">
      <c r="A16" s="9" t="s">
        <v>12</v>
      </c>
      <c r="B16" s="31" t="s">
        <v>70</v>
      </c>
      <c r="D16" s="86"/>
      <c r="E16" s="87"/>
      <c r="G16" s="106"/>
      <c r="H16" s="107"/>
    </row>
    <row r="17" spans="1:8" ht="15" customHeight="1">
      <c r="A17" s="9" t="s">
        <v>13</v>
      </c>
      <c r="B17" s="31" t="s">
        <v>59</v>
      </c>
      <c r="D17" s="13" t="s">
        <v>19</v>
      </c>
      <c r="E17" s="30" t="s">
        <v>60</v>
      </c>
      <c r="G17" s="106"/>
      <c r="H17" s="107"/>
    </row>
    <row r="18" spans="1:8" ht="11.25" customHeight="1" thickBot="1">
      <c r="A18" s="3" t="s">
        <v>28</v>
      </c>
      <c r="B18" s="32" t="s">
        <v>60</v>
      </c>
      <c r="D18" s="15" t="s">
        <v>20</v>
      </c>
      <c r="E18" s="37">
        <v>6614048.49</v>
      </c>
      <c r="G18" s="106"/>
      <c r="H18" s="107"/>
    </row>
    <row r="19" spans="7:8" ht="10.5" customHeight="1" thickBot="1">
      <c r="G19" s="106"/>
      <c r="H19" s="107"/>
    </row>
    <row r="20" spans="1:8" ht="12" customHeight="1" thickBot="1">
      <c r="A20" s="90" t="s">
        <v>25</v>
      </c>
      <c r="B20" s="91"/>
      <c r="D20" s="90" t="s">
        <v>90</v>
      </c>
      <c r="E20" s="91"/>
      <c r="G20" s="106"/>
      <c r="H20" s="107"/>
    </row>
    <row r="21" spans="1:8" ht="33.75">
      <c r="A21" s="11" t="s">
        <v>33</v>
      </c>
      <c r="B21" s="28">
        <v>11120766.82</v>
      </c>
      <c r="D21" s="17" t="s">
        <v>7</v>
      </c>
      <c r="E21" s="38" t="s">
        <v>60</v>
      </c>
      <c r="G21" s="106"/>
      <c r="H21" s="107"/>
    </row>
    <row r="22" spans="1:8" ht="78" customHeight="1" thickBot="1">
      <c r="A22" s="10" t="s">
        <v>31</v>
      </c>
      <c r="B22" s="29">
        <v>8826413.09</v>
      </c>
      <c r="D22" s="18" t="s">
        <v>9</v>
      </c>
      <c r="E22" s="39" t="s">
        <v>63</v>
      </c>
      <c r="G22" s="108"/>
      <c r="H22" s="109"/>
    </row>
    <row r="23" spans="1:8" ht="12" customHeight="1" thickBot="1">
      <c r="A23" s="10" t="s">
        <v>15</v>
      </c>
      <c r="B23" s="29">
        <v>2294353.73</v>
      </c>
      <c r="G23" s="53"/>
      <c r="H23" s="54"/>
    </row>
    <row r="24" spans="1:8" ht="14.25" customHeight="1" thickBot="1">
      <c r="A24" s="10" t="s">
        <v>16</v>
      </c>
      <c r="B24" s="29">
        <v>0</v>
      </c>
      <c r="D24" s="88" t="s">
        <v>47</v>
      </c>
      <c r="E24" s="89"/>
      <c r="G24" s="76" t="s">
        <v>71</v>
      </c>
      <c r="H24" s="77"/>
    </row>
    <row r="25" spans="1:8" ht="14.25" customHeight="1">
      <c r="A25" s="10" t="s">
        <v>14</v>
      </c>
      <c r="B25" s="29">
        <v>0</v>
      </c>
      <c r="D25" s="19" t="s">
        <v>26</v>
      </c>
      <c r="E25" s="38" t="s">
        <v>61</v>
      </c>
      <c r="G25" s="55" t="s">
        <v>22</v>
      </c>
      <c r="H25" s="51" t="s">
        <v>68</v>
      </c>
    </row>
    <row r="26" spans="1:8" ht="33.75">
      <c r="A26" s="10" t="s">
        <v>34</v>
      </c>
      <c r="B26" s="29" t="s">
        <v>77</v>
      </c>
      <c r="D26" s="78" t="s">
        <v>27</v>
      </c>
      <c r="E26" s="80" t="s">
        <v>63</v>
      </c>
      <c r="G26" s="56" t="s">
        <v>21</v>
      </c>
      <c r="H26" s="33">
        <v>42309</v>
      </c>
    </row>
    <row r="27" spans="1:8" ht="12" thickBot="1">
      <c r="A27" s="12" t="s">
        <v>23</v>
      </c>
      <c r="B27" s="20">
        <v>39828</v>
      </c>
      <c r="D27" s="79"/>
      <c r="E27" s="81"/>
      <c r="G27" s="57" t="s">
        <v>72</v>
      </c>
      <c r="H27" s="58">
        <v>622223</v>
      </c>
    </row>
  </sheetData>
  <sheetProtection/>
  <mergeCells count="16">
    <mergeCell ref="D5:E5"/>
    <mergeCell ref="D11:E11"/>
    <mergeCell ref="A1:H1"/>
    <mergeCell ref="A5:B5"/>
    <mergeCell ref="G5:H5"/>
    <mergeCell ref="G7:H7"/>
    <mergeCell ref="E7:E8"/>
    <mergeCell ref="D7:D8"/>
    <mergeCell ref="G8:H22"/>
    <mergeCell ref="G24:H24"/>
    <mergeCell ref="D26:D27"/>
    <mergeCell ref="E26:E27"/>
    <mergeCell ref="D12:E16"/>
    <mergeCell ref="D24:E24"/>
    <mergeCell ref="A20:B20"/>
    <mergeCell ref="D20:E20"/>
  </mergeCells>
  <hyperlinks>
    <hyperlink ref="D5:E5" location="ППА_застава!A1" display="3. Інформація про заставу**"/>
  </hyperlink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24.28125" style="21" customWidth="1"/>
    <col min="2" max="2" width="34.28125" style="22" customWidth="1"/>
    <col min="3" max="3" width="34.421875" style="16" customWidth="1"/>
    <col min="4" max="4" width="26.28125" style="16" customWidth="1"/>
    <col min="5" max="6" width="8.28125" style="16" bestFit="1" customWidth="1"/>
    <col min="7" max="7" width="9.140625" style="16" bestFit="1" customWidth="1"/>
    <col min="8" max="8" width="8.421875" style="16" bestFit="1" customWidth="1"/>
    <col min="9" max="23" width="8.8515625" style="16" customWidth="1"/>
  </cols>
  <sheetData>
    <row r="1" spans="1:8" ht="36.75" customHeight="1" thickBot="1">
      <c r="A1" s="48" t="s">
        <v>39</v>
      </c>
      <c r="B1" s="49" t="s">
        <v>40</v>
      </c>
      <c r="C1" s="49" t="s">
        <v>41</v>
      </c>
      <c r="D1" s="49" t="s">
        <v>42</v>
      </c>
      <c r="E1" s="49" t="s">
        <v>43</v>
      </c>
      <c r="F1" s="49" t="s">
        <v>44</v>
      </c>
      <c r="G1" s="49" t="s">
        <v>45</v>
      </c>
      <c r="H1" s="49" t="s">
        <v>46</v>
      </c>
    </row>
    <row r="2" spans="1:23" s="27" customFormat="1" ht="15">
      <c r="A2" s="42" t="s">
        <v>17</v>
      </c>
      <c r="B2" s="50" t="s">
        <v>61</v>
      </c>
      <c r="C2" s="50" t="s">
        <v>61</v>
      </c>
      <c r="D2" s="50">
        <v>0</v>
      </c>
      <c r="E2" s="50">
        <v>0</v>
      </c>
      <c r="F2" s="50">
        <v>0</v>
      </c>
      <c r="G2" s="50">
        <v>0</v>
      </c>
      <c r="H2" s="50">
        <v>0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s="27" customFormat="1" ht="22.5">
      <c r="A3" s="24" t="s">
        <v>35</v>
      </c>
      <c r="B3" s="51" t="s">
        <v>60</v>
      </c>
      <c r="C3" s="51" t="s">
        <v>60</v>
      </c>
      <c r="D3" s="51">
        <v>0</v>
      </c>
      <c r="E3" s="51">
        <v>0</v>
      </c>
      <c r="F3" s="51">
        <v>0</v>
      </c>
      <c r="G3" s="51">
        <v>0</v>
      </c>
      <c r="H3" s="51">
        <v>0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s="27" customFormat="1" ht="15">
      <c r="A4" s="23" t="s">
        <v>18</v>
      </c>
      <c r="B4" s="51" t="s">
        <v>84</v>
      </c>
      <c r="C4" s="51" t="s">
        <v>85</v>
      </c>
      <c r="D4" s="51">
        <v>0</v>
      </c>
      <c r="E4" s="51">
        <v>0</v>
      </c>
      <c r="F4" s="51">
        <v>0</v>
      </c>
      <c r="G4" s="51">
        <v>0</v>
      </c>
      <c r="H4" s="51">
        <v>0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s="27" customFormat="1" ht="15">
      <c r="A5" s="25" t="s">
        <v>32</v>
      </c>
      <c r="B5" s="51" t="s">
        <v>73</v>
      </c>
      <c r="C5" s="51" t="s">
        <v>73</v>
      </c>
      <c r="D5" s="51">
        <v>0</v>
      </c>
      <c r="E5" s="51">
        <v>0</v>
      </c>
      <c r="F5" s="51">
        <v>0</v>
      </c>
      <c r="G5" s="51">
        <v>0</v>
      </c>
      <c r="H5" s="51">
        <v>0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s="27" customFormat="1" ht="93.75" customHeight="1">
      <c r="A6" s="24" t="s">
        <v>37</v>
      </c>
      <c r="B6" s="59" t="s">
        <v>88</v>
      </c>
      <c r="C6" s="59" t="s">
        <v>89</v>
      </c>
      <c r="D6" s="51">
        <v>0</v>
      </c>
      <c r="E6" s="51">
        <v>0</v>
      </c>
      <c r="F6" s="51">
        <v>0</v>
      </c>
      <c r="G6" s="51">
        <v>0</v>
      </c>
      <c r="H6" s="51">
        <v>0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s="27" customFormat="1" ht="15">
      <c r="A7" s="23" t="s">
        <v>19</v>
      </c>
      <c r="B7" s="51" t="s">
        <v>60</v>
      </c>
      <c r="C7" s="51" t="s">
        <v>60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s="27" customFormat="1" ht="23.25" thickBot="1">
      <c r="A8" s="26" t="s">
        <v>20</v>
      </c>
      <c r="B8" s="52">
        <v>2262501</v>
      </c>
      <c r="C8" s="52">
        <v>4351547.49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T20" sqref="T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J16" sqref="J16"/>
    </sheetView>
  </sheetViews>
  <sheetFormatPr defaultColWidth="8.8515625" defaultRowHeight="15"/>
  <cols>
    <col min="1" max="1" width="5.57421875" style="44" customWidth="1"/>
    <col min="2" max="2" width="16.8515625" style="45" bestFit="1" customWidth="1"/>
    <col min="3" max="3" width="16.8515625" style="45" customWidth="1"/>
    <col min="4" max="4" width="19.00390625" style="46" bestFit="1" customWidth="1"/>
    <col min="5" max="5" width="13.421875" style="46" bestFit="1" customWidth="1"/>
    <col min="6" max="6" width="18.28125" style="43" customWidth="1"/>
    <col min="7" max="9" width="8.8515625" style="43" customWidth="1"/>
    <col min="10" max="10" width="13.421875" style="43" customWidth="1"/>
    <col min="11" max="16384" width="8.8515625" style="43" customWidth="1"/>
  </cols>
  <sheetData>
    <row r="1" spans="1:6" ht="13.5" thickBot="1">
      <c r="A1" s="110" t="s">
        <v>53</v>
      </c>
      <c r="B1" s="111"/>
      <c r="C1" s="111"/>
      <c r="D1" s="111"/>
      <c r="E1" s="111"/>
      <c r="F1" s="112"/>
    </row>
    <row r="2" spans="1:6" s="47" customFormat="1" ht="25.5">
      <c r="A2" s="62" t="s">
        <v>49</v>
      </c>
      <c r="B2" s="63" t="s">
        <v>50</v>
      </c>
      <c r="C2" s="64" t="s">
        <v>78</v>
      </c>
      <c r="D2" s="65" t="s">
        <v>51</v>
      </c>
      <c r="E2" s="65" t="s">
        <v>52</v>
      </c>
      <c r="F2" s="61" t="s">
        <v>54</v>
      </c>
    </row>
    <row r="3" spans="1:10" ht="38.25">
      <c r="A3" s="74">
        <v>1</v>
      </c>
      <c r="B3" s="66">
        <v>42508</v>
      </c>
      <c r="C3" s="67" t="s">
        <v>79</v>
      </c>
      <c r="D3" s="68">
        <v>3084427.16</v>
      </c>
      <c r="E3" s="68">
        <v>0</v>
      </c>
      <c r="F3" s="75" t="s">
        <v>69</v>
      </c>
      <c r="J3" s="60"/>
    </row>
    <row r="4" spans="1:6" ht="38.25">
      <c r="A4" s="74">
        <v>2</v>
      </c>
      <c r="B4" s="66">
        <v>42572</v>
      </c>
      <c r="C4" s="67" t="s">
        <v>79</v>
      </c>
      <c r="D4" s="68">
        <f>D3*0.9</f>
        <v>2775984.44</v>
      </c>
      <c r="E4" s="68">
        <v>0</v>
      </c>
      <c r="F4" s="75" t="s">
        <v>69</v>
      </c>
    </row>
    <row r="5" spans="1:6" ht="38.25">
      <c r="A5" s="74">
        <v>3</v>
      </c>
      <c r="B5" s="66">
        <v>42600</v>
      </c>
      <c r="C5" s="67" t="s">
        <v>79</v>
      </c>
      <c r="D5" s="68">
        <f>D3*0.8</f>
        <v>2467541.73</v>
      </c>
      <c r="E5" s="68">
        <v>0</v>
      </c>
      <c r="F5" s="75" t="s">
        <v>69</v>
      </c>
    </row>
    <row r="6" spans="1:6" ht="38.25">
      <c r="A6" s="74">
        <v>4</v>
      </c>
      <c r="B6" s="66">
        <v>42626</v>
      </c>
      <c r="C6" s="67" t="s">
        <v>79</v>
      </c>
      <c r="D6" s="68">
        <f>D3*0.7</f>
        <v>2159099.01</v>
      </c>
      <c r="E6" s="68">
        <v>0</v>
      </c>
      <c r="F6" s="75" t="s">
        <v>69</v>
      </c>
    </row>
    <row r="7" spans="1:6" ht="30" customHeight="1">
      <c r="A7" s="74">
        <v>5</v>
      </c>
      <c r="B7" s="66">
        <v>42831</v>
      </c>
      <c r="C7" s="67" t="s">
        <v>80</v>
      </c>
      <c r="D7" s="68">
        <v>1943189.11</v>
      </c>
      <c r="E7" s="68">
        <v>0</v>
      </c>
      <c r="F7" s="75" t="s">
        <v>69</v>
      </c>
    </row>
    <row r="8" spans="1:6" ht="23.25" customHeight="1">
      <c r="A8" s="74">
        <v>6</v>
      </c>
      <c r="B8" s="66">
        <v>42850</v>
      </c>
      <c r="C8" s="67" t="s">
        <v>80</v>
      </c>
      <c r="D8" s="68">
        <f>D7*0.9</f>
        <v>1748870.2</v>
      </c>
      <c r="E8" s="68">
        <v>0</v>
      </c>
      <c r="F8" s="75" t="s">
        <v>69</v>
      </c>
    </row>
    <row r="9" spans="1:6" ht="25.5" customHeight="1">
      <c r="A9" s="74">
        <v>7</v>
      </c>
      <c r="B9" s="66">
        <v>42871</v>
      </c>
      <c r="C9" s="67" t="s">
        <v>80</v>
      </c>
      <c r="D9" s="68">
        <f>D7*0.8</f>
        <v>1554551.29</v>
      </c>
      <c r="E9" s="68">
        <v>0</v>
      </c>
      <c r="F9" s="75" t="s">
        <v>69</v>
      </c>
    </row>
    <row r="10" spans="1:6" ht="24" customHeight="1">
      <c r="A10" s="74">
        <v>8</v>
      </c>
      <c r="B10" s="66">
        <v>42886</v>
      </c>
      <c r="C10" s="67" t="s">
        <v>80</v>
      </c>
      <c r="D10" s="68">
        <f>D7*0.7</f>
        <v>1360232.38</v>
      </c>
      <c r="E10" s="68">
        <v>0</v>
      </c>
      <c r="F10" s="75" t="s">
        <v>69</v>
      </c>
    </row>
    <row r="11" spans="1:6" ht="63.75">
      <c r="A11" s="74">
        <v>9</v>
      </c>
      <c r="B11" s="66">
        <v>42950</v>
      </c>
      <c r="C11" s="67" t="s">
        <v>81</v>
      </c>
      <c r="D11" s="69">
        <v>1224209.14</v>
      </c>
      <c r="E11" s="68">
        <v>0</v>
      </c>
      <c r="F11" s="75" t="s">
        <v>69</v>
      </c>
    </row>
    <row r="12" spans="1:6" ht="63.75">
      <c r="A12" s="74">
        <v>10</v>
      </c>
      <c r="B12" s="66">
        <v>42965</v>
      </c>
      <c r="C12" s="67" t="s">
        <v>81</v>
      </c>
      <c r="D12" s="69">
        <f>D11*0.9</f>
        <v>1101788.23</v>
      </c>
      <c r="E12" s="68">
        <v>0</v>
      </c>
      <c r="F12" s="75" t="s">
        <v>69</v>
      </c>
    </row>
    <row r="13" spans="1:6" ht="63.75">
      <c r="A13" s="74">
        <v>11</v>
      </c>
      <c r="B13" s="66">
        <v>42983</v>
      </c>
      <c r="C13" s="67" t="s">
        <v>81</v>
      </c>
      <c r="D13" s="69">
        <f>D11*0.8</f>
        <v>979367.31</v>
      </c>
      <c r="E13" s="68">
        <v>0</v>
      </c>
      <c r="F13" s="75" t="s">
        <v>69</v>
      </c>
    </row>
    <row r="14" spans="1:6" ht="63.75">
      <c r="A14" s="74">
        <v>12</v>
      </c>
      <c r="B14" s="66">
        <v>42999</v>
      </c>
      <c r="C14" s="67" t="s">
        <v>81</v>
      </c>
      <c r="D14" s="69">
        <f>D11*0.7</f>
        <v>856946.4</v>
      </c>
      <c r="E14" s="68">
        <v>0</v>
      </c>
      <c r="F14" s="75" t="s">
        <v>69</v>
      </c>
    </row>
    <row r="15" spans="1:6" ht="38.25">
      <c r="A15" s="74">
        <v>13</v>
      </c>
      <c r="B15" s="67">
        <v>43052</v>
      </c>
      <c r="C15" s="73" t="s">
        <v>83</v>
      </c>
      <c r="D15" s="72">
        <v>771251.76</v>
      </c>
      <c r="E15" s="71">
        <v>0</v>
      </c>
      <c r="F15" s="70" t="s">
        <v>82</v>
      </c>
    </row>
    <row r="16" spans="1:6" ht="38.25">
      <c r="A16" s="74">
        <v>14</v>
      </c>
      <c r="B16" s="67">
        <v>43066</v>
      </c>
      <c r="C16" s="73" t="s">
        <v>83</v>
      </c>
      <c r="D16" s="72">
        <f>D15*0.9</f>
        <v>694126.58</v>
      </c>
      <c r="E16" s="71">
        <v>0</v>
      </c>
      <c r="F16" s="70" t="s">
        <v>82</v>
      </c>
    </row>
    <row r="17" spans="1:6" ht="38.25">
      <c r="A17" s="74">
        <v>15</v>
      </c>
      <c r="B17" s="67">
        <v>43080</v>
      </c>
      <c r="C17" s="73" t="s">
        <v>83</v>
      </c>
      <c r="D17" s="72">
        <f>D15*0.8</f>
        <v>617001.41</v>
      </c>
      <c r="E17" s="71">
        <v>0</v>
      </c>
      <c r="F17" s="70" t="s">
        <v>82</v>
      </c>
    </row>
    <row r="18" spans="1:6" ht="38.25">
      <c r="A18" s="74">
        <v>16</v>
      </c>
      <c r="B18" s="67">
        <v>43094</v>
      </c>
      <c r="C18" s="73" t="s">
        <v>83</v>
      </c>
      <c r="D18" s="72">
        <f>D15*0.7</f>
        <v>539876.23</v>
      </c>
      <c r="E18" s="71">
        <v>0</v>
      </c>
      <c r="F18" s="70" t="s">
        <v>82</v>
      </c>
    </row>
  </sheetData>
  <sheetProtection/>
  <mergeCells count="1">
    <mergeCell ref="A1:F1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Лемеш Микола Володимирович</cp:lastModifiedBy>
  <cp:lastPrinted>2018-01-17T11:47:39Z</cp:lastPrinted>
  <dcterms:created xsi:type="dcterms:W3CDTF">2016-03-29T15:58:35Z</dcterms:created>
  <dcterms:modified xsi:type="dcterms:W3CDTF">2018-02-09T14:30:37Z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