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Фінанси та кредит\Обухівський, Великі Дмитровичі,Щаслива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  <sheet name="ОСНОВНІ ЗАСОБИ (ТМЦ)" sheetId="12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5" i="12" l="1"/>
  <c r="H6" i="12"/>
  <c r="H7" i="12"/>
  <c r="H8" i="12"/>
  <c r="H9" i="12"/>
  <c r="H4" i="12"/>
  <c r="F10" i="12"/>
  <c r="G10" i="12"/>
  <c r="H10" i="12" s="1"/>
  <c r="E10" i="12"/>
</calcChain>
</file>

<file path=xl/sharedStrings.xml><?xml version="1.0" encoding="utf-8"?>
<sst xmlns="http://schemas.openxmlformats.org/spreadsheetml/2006/main" count="81" uniqueCount="74">
  <si>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</si>
  <si>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</si>
  <si>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</si>
  <si>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</si>
  <si>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</si>
  <si>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</si>
  <si>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</si>
  <si>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</si>
  <si>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</si>
  <si>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</si>
  <si>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</si>
  <si>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</si>
  <si>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</si>
  <si>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</si>
  <si>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</si>
  <si>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</si>
  <si>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</si>
  <si>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</si>
  <si>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</si>
  <si>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</si>
  <si>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так</t>
  </si>
  <si>
    <t>ні</t>
  </si>
  <si>
    <t>АТ "Банк "Фінанси та Кредит"</t>
  </si>
  <si>
    <t>01.04.2016 року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</si>
  <si>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</si>
  <si>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</si>
  <si>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</si>
  <si>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</si>
  <si>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комерційна нерухомість</t>
  </si>
  <si>
    <t>№ з/п</t>
  </si>
  <si>
    <t>Найменування активу: обладнання/устаткування</t>
  </si>
  <si>
    <t>Дата ввода в эксплуатацію</t>
  </si>
  <si>
    <t>ВСЬОГО:</t>
  </si>
  <si>
    <t xml:space="preserve">**Оціночна вартість основних засобів АТ "БАНК" ФІНАНСИ ТА КРЕДИТ" визначена суб’єктом  оціночної діяльності ТОВ з ІК «ВЕРІТЕКС»,  що діє на підставі  Сертифікату  суб’єкта оціночної діяльності, виданого Фондом Державного майна України  від 03.11.2015 р. № 842/15 , (код ЕДРПОУ - 30856319) </t>
  </si>
  <si>
    <t>Оціночна вартість всього: в т.ч.:</t>
  </si>
  <si>
    <t>Об’єкт нерухомості</t>
  </si>
  <si>
    <t>2 729 000,00 грн., без ПДВ</t>
  </si>
  <si>
    <t>Київська область (9), Обухівський район, с. Великі Дмитровичі, вул. Щаслива (50-річчя Жовтня), 30/17.</t>
  </si>
  <si>
    <t xml:space="preserve">загальна площа - 4 124,0 кв.м.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</si>
  <si>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ТДВ «НЕКОС»/ТОВ з ІК «ВЕРІТЕКС»</t>
  </si>
  <si>
    <t xml:space="preserve">№ 16750/14 від 05.08.2014 р. / № 842/15 від 03.11.2015р.  </t>
  </si>
  <si>
    <t>промислова нерухомість</t>
  </si>
  <si>
    <r>
      <t xml:space="preserve">   </t>
    </r>
    <r>
      <rPr>
        <b/>
        <i/>
        <sz val="10"/>
        <rFont val="Calibri"/>
        <family val="2"/>
        <charset val="204"/>
        <scheme val="minor"/>
      </rPr>
      <t xml:space="preserve"> Додаток 1 до Паспорту НЕРУХОМІСТЬ, </t>
    </r>
    <r>
      <rPr>
        <i/>
        <sz val="10"/>
        <rFont val="Calibri"/>
        <family val="2"/>
        <charset val="204"/>
        <scheme val="minor"/>
      </rPr>
      <t xml:space="preserve">яка розташована  за адресою: </t>
    </r>
    <r>
      <rPr>
        <b/>
        <i/>
        <sz val="10"/>
        <rFont val="Calibri"/>
        <family val="2"/>
        <charset val="204"/>
        <scheme val="minor"/>
      </rPr>
      <t xml:space="preserve"> Київська область, Обухівський район, с. Великі Дмитровичі, вул. Щаслива (50-річчя Жовтня), 30/17</t>
    </r>
  </si>
  <si>
    <t>Перелік основних засобів  АТ "БАНК "ФІНАНСИ ТА КРЕДИТ",                                                                                                                                                                                                                                                                                                             які підлягають продажу разом  з власним приміщенням, яке розташовано  за адресою:  Київська область, Обухівський район, с. Великі Дмитровичі, вул. Щаслива (50-річчя Жовтня), 30/17.</t>
  </si>
  <si>
    <t xml:space="preserve"> Оціночна вартість станом на 01.04.2016р.,   грн. без ПДВ</t>
  </si>
  <si>
    <t xml:space="preserve"> Оціночна вартість  станом на 01.04.2016р, грн. з ПДВ</t>
  </si>
  <si>
    <t>Первісна вартість станом на 01.08.2017р.</t>
  </si>
  <si>
    <t>Найменування  міста експлуатації</t>
  </si>
  <si>
    <t>Інвентарний номер</t>
  </si>
  <si>
    <t>м.Бровари, вул.Кутузова, 61</t>
  </si>
  <si>
    <t>Основні засоби у кількості  6  одиниць</t>
  </si>
  <si>
    <t>Основні засоби   6 од.</t>
  </si>
  <si>
    <t>92 009,98 грн., без ПДВ</t>
  </si>
  <si>
    <t>2 821 009,98 грн., без ПДВ</t>
  </si>
  <si>
    <t>00482-Pol</t>
  </si>
  <si>
    <t>Банкомат Diebold Optiva 560</t>
  </si>
  <si>
    <t>07045-Kru</t>
  </si>
  <si>
    <t>БВ-37 захисні конструкції з класом опору СК2 та ОЗК2  (м.Бровари, вул. Кірова,90)</t>
  </si>
  <si>
    <t>07236-Cru</t>
  </si>
  <si>
    <t>Банкомат Diebold Opteva 520</t>
  </si>
  <si>
    <t>02209-Pol</t>
  </si>
  <si>
    <t>Сейф 5кл. САН 5.1000</t>
  </si>
  <si>
    <t>01521-Kru</t>
  </si>
  <si>
    <t xml:space="preserve">Л1ЧИЛЬНИК БАНКНОТ                                                               </t>
  </si>
  <si>
    <t>03561-Pol</t>
  </si>
  <si>
    <t>Платежный терминал Т 4220</t>
  </si>
  <si>
    <t>Залишкова вартість станом на 01.08.2017р.</t>
  </si>
  <si>
    <t>1.7. Наявність земельної ділянки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</si>
  <si>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</si>
  <si>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</si>
  <si>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</si>
  <si>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</si>
  <si>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</si>
  <si>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Нерухоме майно - нежитлові будівлі, що складаються з літ. А - телятник площею -  4 124,0 кв. м, літ. Б - дизельна площею 22,1 кв. м, літ. В - очисні споруди, літ. Г - котельна площею 39,8 кв. м, літ. Д - погріб, Г-огорожа, Г1 - ворота, Г2 - площадка, що розташовані за адресою: Київська область, Обухівський район, с. Великі Дмитровичі, вул. Щаслива (50-річчя Жовтня), 30/17.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</si>
</sst>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7" formatCode="#,##0.00;[Red]\-#,##0.00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i/>
      <sz val="10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Calibri"/>
      <family val="2"/>
      <charset val="204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14" fontId="0" fillId="0" borderId="1" xfId="0" applyNumberFormat="1" applyBorder="1"/>
    <xf numFmtId="0" fontId="0" fillId="0" borderId="0" xfId="0" applyAlignment="1">
      <alignment wrapText="1"/>
    </xf>
    <xf numFmtId="0" fontId="4" fillId="0" borderId="1" xfId="0" applyFont="1" applyBorder="1"/>
    <xf numFmtId="0" fontId="4" fillId="0" borderId="1" xfId="0" applyFont="1" applyFill="1" applyBorder="1"/>
    <xf numFmtId="14" fontId="5" fillId="0" borderId="5" xfId="0" applyNumberFormat="1" applyFont="1" applyBorder="1"/>
    <xf numFmtId="14" fontId="5" fillId="0" borderId="8" xfId="0" applyNumberFormat="1" applyFont="1" applyBorder="1"/>
    <xf numFmtId="164" fontId="0" fillId="0" borderId="1" xfId="3" applyNumberFormat="1" applyFont="1" applyBorder="1"/>
    <xf numFmtId="9" fontId="0" fillId="0" borderId="1" xfId="2" applyFont="1" applyBorder="1"/>
    <xf numFmtId="0" fontId="0" fillId="0" borderId="1" xfId="0" applyBorder="1" applyAlignment="1">
      <alignment horizontal="center"/>
    </xf>
    <xf numFmtId="165" fontId="0" fillId="0" borderId="1" xfId="3" applyNumberFormat="1" applyFont="1" applyBorder="1"/>
    <xf numFmtId="14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0" fontId="7" fillId="0" borderId="9" xfId="0" applyFont="1" applyBorder="1" applyAlignment="1">
      <alignment wrapText="1"/>
    </xf>
    <xf numFmtId="0" fontId="7" fillId="0" borderId="11" xfId="0" applyFont="1" applyBorder="1" applyAlignment="1">
      <alignment wrapText="1"/>
    </xf>
    <xf numFmtId="49" fontId="11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wrapText="1"/>
    </xf>
    <xf numFmtId="0" fontId="5" fillId="0" borderId="1" xfId="0" applyFont="1" applyFill="1" applyBorder="1"/>
    <xf numFmtId="0" fontId="12" fillId="0" borderId="1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wrapText="1"/>
    </xf>
    <xf numFmtId="0" fontId="7" fillId="0" borderId="11" xfId="0" applyFont="1" applyFill="1" applyBorder="1" applyAlignment="1">
      <alignment horizontal="center" wrapText="1"/>
    </xf>
    <xf numFmtId="4" fontId="0" fillId="0" borderId="1" xfId="0" applyNumberFormat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2" fontId="7" fillId="0" borderId="11" xfId="0" applyNumberFormat="1" applyFont="1" applyFill="1" applyBorder="1" applyAlignment="1">
      <alignment horizontal="center" wrapText="1"/>
    </xf>
    <xf numFmtId="2" fontId="7" fillId="0" borderId="0" xfId="0" applyNumberFormat="1" applyFont="1" applyFill="1" applyAlignment="1">
      <alignment horizontal="center"/>
    </xf>
    <xf numFmtId="2" fontId="0" fillId="0" borderId="0" xfId="0" applyNumberFormat="1" applyFill="1" applyAlignment="1">
      <alignment horizontal="center"/>
    </xf>
    <xf numFmtId="4" fontId="13" fillId="0" borderId="1" xfId="0" applyNumberFormat="1" applyFont="1" applyFill="1" applyBorder="1" applyAlignment="1">
      <alignment horizontal="center" wrapText="1"/>
    </xf>
    <xf numFmtId="4" fontId="14" fillId="4" borderId="1" xfId="0" applyNumberFormat="1" applyFont="1" applyFill="1" applyBorder="1" applyAlignment="1">
      <alignment horizontal="center"/>
    </xf>
    <xf numFmtId="0" fontId="15" fillId="4" borderId="1" xfId="0" applyFont="1" applyFill="1" applyBorder="1"/>
    <xf numFmtId="49" fontId="0" fillId="0" borderId="1" xfId="0" applyNumberFormat="1" applyFill="1" applyBorder="1" applyAlignment="1">
      <alignment horizontal="left"/>
    </xf>
    <xf numFmtId="49" fontId="0" fillId="0" borderId="1" xfId="0" applyNumberFormat="1" applyFill="1" applyBorder="1" applyAlignment="1">
      <alignment horizontal="left" wrapText="1"/>
    </xf>
    <xf numFmtId="14" fontId="0" fillId="0" borderId="2" xfId="0" applyNumberFormat="1" applyBorder="1" applyAlignment="1">
      <alignment horizontal="center"/>
    </xf>
    <xf numFmtId="167" fontId="0" fillId="0" borderId="1" xfId="0" applyNumberFormat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4" fillId="0" borderId="9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11" xfId="0" applyFont="1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/>
    </xf>
    <xf numFmtId="0" fontId="15" fillId="4" borderId="11" xfId="0" applyFont="1" applyFill="1" applyBorder="1" applyAlignment="1"/>
    <xf numFmtId="0" fontId="15" fillId="4" borderId="10" xfId="0" applyFont="1" applyFill="1" applyBorder="1" applyAlignment="1"/>
    <xf numFmtId="0" fontId="11" fillId="0" borderId="0" xfId="0" applyFont="1" applyAlignment="1">
      <alignment horizontal="left" vertical="center" wrapText="1"/>
    </xf>
    <xf numFmtId="0" fontId="4" fillId="0" borderId="0" xfId="0" applyFont="1"/>
    <xf numFmtId="0" fontId="4" fillId="0" borderId="0" xfId="0" applyFont="1" applyBorder="1"/>
    <xf numFmtId="0" fontId="17" fillId="0" borderId="3" xfId="0" applyFont="1" applyBorder="1" applyAlignment="1">
      <alignment wrapText="1"/>
    </xf>
    <xf numFmtId="0" fontId="17" fillId="0" borderId="4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17" fillId="0" borderId="16" xfId="0" applyFont="1" applyBorder="1" applyAlignment="1">
      <alignment horizontal="center" wrapText="1"/>
    </xf>
    <xf numFmtId="0" fontId="17" fillId="0" borderId="17" xfId="0" applyFont="1" applyBorder="1" applyAlignment="1">
      <alignment horizontal="center" wrapText="1"/>
    </xf>
    <xf numFmtId="0" fontId="18" fillId="0" borderId="5" xfId="0" applyFont="1" applyFill="1" applyBorder="1" applyAlignment="1" applyProtection="1">
      <alignment horizontal="left" vertical="center"/>
    </xf>
    <xf numFmtId="14" fontId="17" fillId="0" borderId="6" xfId="0" applyNumberFormat="1" applyFont="1" applyBorder="1" applyAlignment="1" applyProtection="1">
      <alignment horizontal="left"/>
    </xf>
    <xf numFmtId="0" fontId="5" fillId="3" borderId="12" xfId="0" applyFont="1" applyFill="1" applyBorder="1" applyAlignment="1" applyProtection="1">
      <alignment horizontal="center"/>
    </xf>
    <xf numFmtId="0" fontId="5" fillId="3" borderId="13" xfId="0" applyFont="1" applyFill="1" applyBorder="1" applyAlignment="1" applyProtection="1">
      <alignment horizontal="center"/>
    </xf>
    <xf numFmtId="2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18" fillId="0" borderId="5" xfId="0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center" vertical="center" wrapText="1"/>
    </xf>
    <xf numFmtId="0" fontId="18" fillId="0" borderId="5" xfId="0" applyFont="1" applyBorder="1" applyAlignment="1" applyProtection="1">
      <alignment wrapText="1"/>
    </xf>
    <xf numFmtId="0" fontId="4" fillId="0" borderId="7" xfId="0" applyFont="1" applyBorder="1" applyAlignment="1" applyProtection="1">
      <alignment horizontal="center"/>
    </xf>
    <xf numFmtId="14" fontId="19" fillId="0" borderId="6" xfId="4" applyNumberFormat="1" applyFont="1" applyFill="1" applyBorder="1" applyAlignment="1" applyProtection="1">
      <alignment horizontal="center" vertical="center"/>
    </xf>
    <xf numFmtId="14" fontId="19" fillId="0" borderId="14" xfId="4" applyNumberFormat="1" applyFont="1" applyFill="1" applyBorder="1" applyAlignment="1" applyProtection="1">
      <alignment horizontal="center" vertical="center"/>
    </xf>
    <xf numFmtId="14" fontId="19" fillId="0" borderId="15" xfId="4" applyNumberFormat="1" applyFont="1" applyFill="1" applyBorder="1" applyAlignment="1" applyProtection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wrapText="1"/>
    </xf>
  </cellXfs>
  <cellStyles count="5">
    <cellStyle name="Normal" xfId="1"/>
    <cellStyle name="Відсотковий" xfId="2" builtinId="5"/>
    <cellStyle name="Гіперпосилання" xfId="4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microsoft.com/office/2007/relationships/hdphoto" Target="../media/hdphoto4.wdp"/><Relationship Id="rId18" Type="http://schemas.openxmlformats.org/officeDocument/2006/relationships/image" Target="../media/image13.jpeg"/><Relationship Id="rId3" Type="http://schemas.openxmlformats.org/officeDocument/2006/relationships/image" Target="../media/image4.jpeg"/><Relationship Id="rId21" Type="http://schemas.openxmlformats.org/officeDocument/2006/relationships/image" Target="../media/image15.png"/><Relationship Id="rId7" Type="http://schemas.microsoft.com/office/2007/relationships/hdphoto" Target="../media/hdphoto1.wdp"/><Relationship Id="rId12" Type="http://schemas.openxmlformats.org/officeDocument/2006/relationships/image" Target="../media/image10.jpeg"/><Relationship Id="rId17" Type="http://schemas.microsoft.com/office/2007/relationships/hdphoto" Target="../media/hdphoto6.wdp"/><Relationship Id="rId2" Type="http://schemas.openxmlformats.org/officeDocument/2006/relationships/image" Target="../media/image3.jpeg"/><Relationship Id="rId16" Type="http://schemas.openxmlformats.org/officeDocument/2006/relationships/image" Target="../media/image12.jpeg"/><Relationship Id="rId20" Type="http://schemas.openxmlformats.org/officeDocument/2006/relationships/image" Target="../media/image14.pn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microsoft.com/office/2007/relationships/hdphoto" Target="../media/hdphoto3.wdp"/><Relationship Id="rId5" Type="http://schemas.openxmlformats.org/officeDocument/2006/relationships/image" Target="../media/image6.jpeg"/><Relationship Id="rId15" Type="http://schemas.microsoft.com/office/2007/relationships/hdphoto" Target="../media/hdphoto5.wdp"/><Relationship Id="rId23" Type="http://schemas.microsoft.com/office/2007/relationships/hdphoto" Target="../media/hdphoto8.wdp"/><Relationship Id="rId10" Type="http://schemas.openxmlformats.org/officeDocument/2006/relationships/image" Target="../media/image9.jpeg"/><Relationship Id="rId19" Type="http://schemas.microsoft.com/office/2007/relationships/hdphoto" Target="../media/hdphoto7.wdp"/><Relationship Id="rId4" Type="http://schemas.openxmlformats.org/officeDocument/2006/relationships/image" Target="../media/image5.jpeg"/><Relationship Id="rId9" Type="http://schemas.microsoft.com/office/2007/relationships/hdphoto" Target="../media/hdphoto2.wdp"/><Relationship Id="rId14" Type="http://schemas.openxmlformats.org/officeDocument/2006/relationships/image" Target="../media/image11.jpeg"/><Relationship Id="rId22" Type="http://schemas.openxmlformats.org/officeDocument/2006/relationships/image" Target="../media/image1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1704975</xdr:colOff>
      <xdr:row>2</xdr:row>
      <xdr:rowOff>76200</xdr:rowOff>
    </xdr:from>
    <xdr:to>
      <xdr:col>2</xdr:col>
      <xdr:colOff>2905125</xdr:colOff>
      <xdr:row>2</xdr:row>
      <xdr:rowOff>314325</xdr:rowOff>
    </xdr:to>
    <xdr:pic>
      <xdr:nvPicPr>
        <xdr:cNvPr id="210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24350" y="314325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419100</xdr:colOff>
      <xdr:row>38</xdr:row>
      <xdr:rowOff>28575</xdr:rowOff>
    </xdr:from>
    <xdr:to>
      <xdr:col>22</xdr:col>
      <xdr:colOff>46201</xdr:colOff>
      <xdr:row>52</xdr:row>
      <xdr:rowOff>182413</xdr:rowOff>
    </xdr:to>
    <xdr:pic>
      <xdr:nvPicPr>
        <xdr:cNvPr id="18" name="Рисунок 17" descr="D:\System\Users\Леся\Documents\карта В.Дмитровичи.bmp"/>
        <xdr:cNvPicPr/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953500" y="7277100"/>
          <a:ext cx="4503901" cy="282083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2</xdr:row>
      <xdr:rowOff>85725</xdr:rowOff>
    </xdr:from>
    <xdr:to>
      <xdr:col>4</xdr:col>
      <xdr:colOff>272188</xdr:colOff>
      <xdr:row>11</xdr:row>
      <xdr:rowOff>171225</xdr:rowOff>
    </xdr:to>
    <xdr:pic>
      <xdr:nvPicPr>
        <xdr:cNvPr id="19" name="Рисунок 18" descr="G:\! ФГВ\Финансы и кредит\н-ж с.Великі Дмитровичі, вул. 50-річчя Жовтня, 30-17\фото Некос\P9170537_новый размер.JPG"/>
        <xdr:cNvPicPr/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476250"/>
          <a:ext cx="2710588" cy="1800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457200</xdr:colOff>
      <xdr:row>2</xdr:row>
      <xdr:rowOff>85725</xdr:rowOff>
    </xdr:from>
    <xdr:to>
      <xdr:col>8</xdr:col>
      <xdr:colOff>608381</xdr:colOff>
      <xdr:row>12</xdr:row>
      <xdr:rowOff>7696</xdr:rowOff>
    </xdr:to>
    <xdr:pic>
      <xdr:nvPicPr>
        <xdr:cNvPr id="20" name="Рисунок 19" descr="G:\! ФГВ\Финансы и кредит\н-ж с.Великі Дмитровичі, вул. 50-річчя Жовтня, 30-17\фото Некос\P9170547_новый размер.JPG"/>
        <xdr:cNvPicPr/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95600" y="476250"/>
          <a:ext cx="2589581" cy="182697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171450</xdr:colOff>
      <xdr:row>2</xdr:row>
      <xdr:rowOff>0</xdr:rowOff>
    </xdr:from>
    <xdr:to>
      <xdr:col>14</xdr:col>
      <xdr:colOff>20269</xdr:colOff>
      <xdr:row>11</xdr:row>
      <xdr:rowOff>112650</xdr:rowOff>
    </xdr:to>
    <xdr:pic>
      <xdr:nvPicPr>
        <xdr:cNvPr id="21" name="Рисунок 20" descr="G:\! ФГВ\Финансы и кредит\н-ж с.Великі Дмитровичі, вул. 50-річчя Жовтня, 30-17\фото Некос\P9170542_новый размер.JPG"/>
        <xdr:cNvPicPr/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657850" y="390525"/>
          <a:ext cx="2896819" cy="18271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295275</xdr:colOff>
      <xdr:row>1</xdr:row>
      <xdr:rowOff>133350</xdr:rowOff>
    </xdr:from>
    <xdr:to>
      <xdr:col>19</xdr:col>
      <xdr:colOff>224562</xdr:colOff>
      <xdr:row>11</xdr:row>
      <xdr:rowOff>104712</xdr:rowOff>
    </xdr:to>
    <xdr:pic>
      <xdr:nvPicPr>
        <xdr:cNvPr id="22" name="Рисунок 21" descr="G:\! ФГВ\Финансы и кредит\н-ж с.Великі Дмитровичі, вул. 50-річчя Жовтня, 3017\16_Ракхеджа\16_Ракхеджа Инфо\Фото Ракхеджа, В.Дмитровичи 17.12.15\Телятник\IMAG0649_новый размер.jpg"/>
        <xdr:cNvPicPr/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829675" y="333375"/>
          <a:ext cx="2977287" cy="18763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4</xdr:col>
      <xdr:colOff>524256</xdr:colOff>
      <xdr:row>23</xdr:row>
      <xdr:rowOff>143344</xdr:rowOff>
    </xdr:to>
    <xdr:pic>
      <xdr:nvPicPr>
        <xdr:cNvPr id="23" name="Рисунок 22" descr="IMAG0659"/>
        <xdr:cNvPicPr/>
      </xdr:nvPicPr>
      <xdr:blipFill>
        <a:blip xmlns:r="http://schemas.openxmlformats.org/officeDocument/2006/relationships" r:embed="rId6" cstate="email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2676525"/>
          <a:ext cx="2962656" cy="18578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57150</xdr:colOff>
      <xdr:row>13</xdr:row>
      <xdr:rowOff>114300</xdr:rowOff>
    </xdr:from>
    <xdr:to>
      <xdr:col>9</xdr:col>
      <xdr:colOff>493395</xdr:colOff>
      <xdr:row>23</xdr:row>
      <xdr:rowOff>45720</xdr:rowOff>
    </xdr:to>
    <xdr:pic>
      <xdr:nvPicPr>
        <xdr:cNvPr id="24" name="Рисунок 23" descr="IMAG0660"/>
        <xdr:cNvPicPr/>
      </xdr:nvPicPr>
      <xdr:blipFill>
        <a:blip xmlns:r="http://schemas.openxmlformats.org/officeDocument/2006/relationships" r:embed="rId8" cstate="email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sharpenSoften amount="50000"/>
                  </a14:imgEffect>
                  <a14:imgEffect>
                    <a14:brightnessContrast bright="4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105150" y="2600325"/>
          <a:ext cx="2874645" cy="18364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333375</xdr:colOff>
      <xdr:row>13</xdr:row>
      <xdr:rowOff>28575</xdr:rowOff>
    </xdr:from>
    <xdr:to>
      <xdr:col>15</xdr:col>
      <xdr:colOff>511175</xdr:colOff>
      <xdr:row>23</xdr:row>
      <xdr:rowOff>40005</xdr:rowOff>
    </xdr:to>
    <xdr:pic>
      <xdr:nvPicPr>
        <xdr:cNvPr id="25" name="Рисунок 24" descr="IMAG0639"/>
        <xdr:cNvPicPr/>
      </xdr:nvPicPr>
      <xdr:blipFill>
        <a:blip xmlns:r="http://schemas.openxmlformats.org/officeDocument/2006/relationships" r:embed="rId10" cstate="print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sharpenSoften amount="50000"/>
                  </a14:imgEffect>
                  <a14:imgEffect>
                    <a14:brightnessContrast bright="-20000" contrast="4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6429375" y="2514600"/>
          <a:ext cx="3225800" cy="19164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19050</xdr:colOff>
      <xdr:row>24</xdr:row>
      <xdr:rowOff>142875</xdr:rowOff>
    </xdr:from>
    <xdr:to>
      <xdr:col>4</xdr:col>
      <xdr:colOff>543306</xdr:colOff>
      <xdr:row>34</xdr:row>
      <xdr:rowOff>73991</xdr:rowOff>
    </xdr:to>
    <xdr:pic>
      <xdr:nvPicPr>
        <xdr:cNvPr id="26" name="Рисунок 25" descr="IMAG0634"/>
        <xdr:cNvPicPr/>
      </xdr:nvPicPr>
      <xdr:blipFill>
        <a:blip xmlns:r="http://schemas.openxmlformats.org/officeDocument/2006/relationships" r:embed="rId12" cstate="email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sharpenSoften amount="50000"/>
                  </a14:imgEffect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9050" y="4724400"/>
          <a:ext cx="2962656" cy="183611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66675</xdr:colOff>
      <xdr:row>24</xdr:row>
      <xdr:rowOff>123825</xdr:rowOff>
    </xdr:from>
    <xdr:to>
      <xdr:col>9</xdr:col>
      <xdr:colOff>590931</xdr:colOff>
      <xdr:row>34</xdr:row>
      <xdr:rowOff>76886</xdr:rowOff>
    </xdr:to>
    <xdr:pic>
      <xdr:nvPicPr>
        <xdr:cNvPr id="27" name="Рисунок 26" descr="IMAG0631"/>
        <xdr:cNvPicPr/>
      </xdr:nvPicPr>
      <xdr:blipFill>
        <a:blip xmlns:r="http://schemas.openxmlformats.org/officeDocument/2006/relationships" r:embed="rId14" cstate="email">
          <a:extLst>
            <a:ext uri="{BEBA8EAE-BF5A-486C-A8C5-ECC9F3942E4B}">
              <a14:imgProps xmlns:a14="http://schemas.microsoft.com/office/drawing/2010/main">
                <a14:imgLayer r:embed="rId15">
                  <a14:imgEffect>
                    <a14:sharpenSoften amount="50000"/>
                  </a14:imgEffect>
                  <a14:imgEffect>
                    <a14:brightnessContrast bright="20000"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114675" y="4705350"/>
          <a:ext cx="2962656" cy="185806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228600</xdr:colOff>
      <xdr:row>24</xdr:row>
      <xdr:rowOff>123825</xdr:rowOff>
    </xdr:from>
    <xdr:to>
      <xdr:col>15</xdr:col>
      <xdr:colOff>44570</xdr:colOff>
      <xdr:row>34</xdr:row>
      <xdr:rowOff>64607</xdr:rowOff>
    </xdr:to>
    <xdr:pic>
      <xdr:nvPicPr>
        <xdr:cNvPr id="28" name="Рисунок 27" descr="IMAG0606"/>
        <xdr:cNvPicPr/>
      </xdr:nvPicPr>
      <xdr:blipFill>
        <a:blip xmlns:r="http://schemas.openxmlformats.org/officeDocument/2006/relationships" r:embed="rId16" cstate="email">
          <a:extLst>
            <a:ext uri="{BEBA8EAE-BF5A-486C-A8C5-ECC9F3942E4B}">
              <a14:imgProps xmlns:a14="http://schemas.microsoft.com/office/drawing/2010/main">
                <a14:imgLayer r:embed="rId17">
                  <a14:imgEffect>
                    <a14:sharpenSoften amount="50000"/>
                  </a14:imgEffect>
                  <a14:imgEffect>
                    <a14:brightnessContrast contrast="4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6324600" y="4705350"/>
          <a:ext cx="2863970" cy="184578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15</xdr:col>
      <xdr:colOff>238125</xdr:colOff>
      <xdr:row>24</xdr:row>
      <xdr:rowOff>28575</xdr:rowOff>
    </xdr:from>
    <xdr:to>
      <xdr:col>20</xdr:col>
      <xdr:colOff>79974</xdr:colOff>
      <xdr:row>34</xdr:row>
      <xdr:rowOff>12700</xdr:rowOff>
    </xdr:to>
    <xdr:pic>
      <xdr:nvPicPr>
        <xdr:cNvPr id="29" name="Рисунок 28" descr="IMAG0611"/>
        <xdr:cNvPicPr/>
      </xdr:nvPicPr>
      <xdr:blipFill>
        <a:blip xmlns:r="http://schemas.openxmlformats.org/officeDocument/2006/relationships" r:embed="rId18" cstate="email">
          <a:extLst>
            <a:ext uri="{BEBA8EAE-BF5A-486C-A8C5-ECC9F3942E4B}">
              <a14:imgProps xmlns:a14="http://schemas.microsoft.com/office/drawing/2010/main">
                <a14:imgLayer r:embed="rId19">
                  <a14:imgEffect>
                    <a14:sharpenSoften amount="50000"/>
                  </a14:imgEffect>
                  <a14:imgEffect>
                    <a14:brightnessContrast contrast="4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382125" y="4610100"/>
          <a:ext cx="2889849" cy="188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66675</xdr:colOff>
      <xdr:row>38</xdr:row>
      <xdr:rowOff>76200</xdr:rowOff>
    </xdr:from>
    <xdr:to>
      <xdr:col>12</xdr:col>
      <xdr:colOff>542925</xdr:colOff>
      <xdr:row>52</xdr:row>
      <xdr:rowOff>41404</xdr:rowOff>
    </xdr:to>
    <xdr:pic>
      <xdr:nvPicPr>
        <xdr:cNvPr id="30" name="Рисунок 29"/>
        <xdr:cNvPicPr/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333875" y="7324725"/>
          <a:ext cx="3524250" cy="263220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123825</xdr:colOff>
      <xdr:row>37</xdr:row>
      <xdr:rowOff>9525</xdr:rowOff>
    </xdr:from>
    <xdr:to>
      <xdr:col>6</xdr:col>
      <xdr:colOff>141078</xdr:colOff>
      <xdr:row>51</xdr:row>
      <xdr:rowOff>179877</xdr:rowOff>
    </xdr:to>
    <xdr:pic>
      <xdr:nvPicPr>
        <xdr:cNvPr id="31" name="Рисунок 30"/>
        <xdr:cNvPicPr/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3825" y="7067550"/>
          <a:ext cx="3674853" cy="283735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6</xdr:col>
      <xdr:colOff>365051</xdr:colOff>
      <xdr:row>71</xdr:row>
      <xdr:rowOff>63312</xdr:rowOff>
    </xdr:to>
    <xdr:pic>
      <xdr:nvPicPr>
        <xdr:cNvPr id="32" name="Рисунок 31" descr="D:\!!! ОЦЕНКА\!!!!!!!!!!!!!!!!!!В РАБОТЕ !!!!!!!!!!!!!!!\сканирование0003.jpg"/>
        <xdr:cNvPicPr/>
      </xdr:nvPicPr>
      <xdr:blipFill>
        <a:blip xmlns:r="http://schemas.openxmlformats.org/officeDocument/2006/relationships" r:embed="rId22" cstate="email">
          <a:extLst>
            <a:ext uri="{BEBA8EAE-BF5A-486C-A8C5-ECC9F3942E4B}">
              <a14:imgProps xmlns:a14="http://schemas.microsoft.com/office/drawing/2010/main">
                <a14:imgLayer r:embed="rId23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609600" y="11058525"/>
          <a:ext cx="3413051" cy="253981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G18" sqref="G18"/>
    </sheetView>
  </sheetViews>
  <sheetFormatPr defaultRowHeight="15" x14ac:dyDescent="0.25"/>
  <cols>
    <col min="1" max="1" width="1.140625" style="67" customWidth="1"/>
    <col min="2" max="2" width="38.140625" style="67" customWidth="1"/>
    <col min="3" max="3" width="52.28515625" style="67" customWidth="1"/>
    <col min="4" max="16384" width="9.140625" style="67"/>
  </cols>
  <sheetData>
    <row r="1" spans="1:4" ht="10.5" customHeight="1" thickBot="1" x14ac:dyDescent="0.3"/>
    <row r="2" spans="1:4" ht="8.25" customHeight="1" x14ac:dyDescent="0.25">
      <c r="A2" s="68"/>
      <c r="B2" s="69"/>
      <c r="C2" s="70"/>
      <c r="D2" s="71"/>
    </row>
    <row r="3" spans="1:4" ht="36.75" customHeight="1" x14ac:dyDescent="0.25">
      <c r="A3" s="68"/>
      <c r="B3" s="72" t="s">
        <v>9</v>
      </c>
      <c r="C3" s="73"/>
      <c r="D3" s="71"/>
    </row>
    <row r="4" spans="1:4" ht="15.75" x14ac:dyDescent="0.25">
      <c r="A4" s="68"/>
      <c r="B4" s="74" t="s">
        <v>11</v>
      </c>
      <c r="C4" s="75" t="s">
        <v>22</v>
      </c>
      <c r="D4" s="71"/>
    </row>
    <row r="5" spans="1:4" x14ac:dyDescent="0.25">
      <c r="A5" s="68"/>
      <c r="B5" s="76" t="s">
        <v>12</v>
      </c>
      <c r="C5" s="77"/>
      <c r="D5" s="71"/>
    </row>
    <row r="6" spans="1:4" ht="114.75" customHeight="1" x14ac:dyDescent="0.25">
      <c r="A6" s="68"/>
      <c r="B6" s="74" t="s">
        <v>13</v>
      </c>
      <c r="C6" s="78" t="s">
        <v>73</v>
      </c>
    </row>
    <row r="7" spans="1:4" ht="24" customHeight="1" x14ac:dyDescent="0.25">
      <c r="A7" s="68"/>
      <c r="B7" s="74"/>
      <c r="C7" s="79" t="s">
        <v>50</v>
      </c>
    </row>
    <row r="8" spans="1:4" ht="18.75" customHeight="1" x14ac:dyDescent="0.25">
      <c r="A8" s="68"/>
      <c r="B8" s="80" t="s">
        <v>14</v>
      </c>
      <c r="C8" s="81" t="s">
        <v>28</v>
      </c>
    </row>
    <row r="9" spans="1:4" x14ac:dyDescent="0.25">
      <c r="A9" s="68"/>
      <c r="B9" s="80" t="s">
        <v>15</v>
      </c>
      <c r="C9" s="81" t="s">
        <v>41</v>
      </c>
    </row>
    <row r="10" spans="1:4" ht="37.5" customHeight="1" x14ac:dyDescent="0.25">
      <c r="A10" s="68"/>
      <c r="B10" s="80" t="s">
        <v>16</v>
      </c>
      <c r="C10" s="82" t="s">
        <v>37</v>
      </c>
    </row>
    <row r="11" spans="1:4" ht="37.5" customHeight="1" x14ac:dyDescent="0.25">
      <c r="A11" s="68"/>
      <c r="B11" s="80" t="s">
        <v>17</v>
      </c>
      <c r="C11" s="82" t="s">
        <v>38</v>
      </c>
    </row>
    <row r="12" spans="1:4" ht="18" customHeight="1" x14ac:dyDescent="0.25">
      <c r="A12" s="68"/>
      <c r="B12" s="80" t="s">
        <v>18</v>
      </c>
      <c r="C12" s="81" t="s">
        <v>21</v>
      </c>
    </row>
    <row r="13" spans="1:4" x14ac:dyDescent="0.25">
      <c r="A13" s="68"/>
      <c r="B13" s="83" t="s">
        <v>67</v>
      </c>
      <c r="C13" s="81" t="s">
        <v>21</v>
      </c>
    </row>
    <row r="14" spans="1:4" x14ac:dyDescent="0.25">
      <c r="A14" s="68"/>
      <c r="B14" s="80" t="s">
        <v>19</v>
      </c>
      <c r="C14" s="84" t="s">
        <v>20</v>
      </c>
    </row>
    <row r="15" spans="1:4" ht="15" customHeight="1" x14ac:dyDescent="0.25">
      <c r="A15" s="68"/>
      <c r="B15" s="76" t="s">
        <v>68</v>
      </c>
      <c r="C15" s="77"/>
    </row>
    <row r="16" spans="1:4" ht="15" customHeight="1" x14ac:dyDescent="0.25">
      <c r="A16" s="68"/>
      <c r="B16" s="7" t="s">
        <v>69</v>
      </c>
      <c r="C16" s="85" t="s">
        <v>72</v>
      </c>
    </row>
    <row r="17" spans="1:3" x14ac:dyDescent="0.25">
      <c r="A17" s="68"/>
      <c r="B17" s="7" t="s">
        <v>70</v>
      </c>
      <c r="C17" s="86"/>
    </row>
    <row r="18" spans="1:3" ht="15" customHeight="1" thickBot="1" x14ac:dyDescent="0.3">
      <c r="A18" s="68"/>
      <c r="B18" s="8" t="s">
        <v>71</v>
      </c>
      <c r="C18" s="87"/>
    </row>
    <row r="19" spans="1:3" x14ac:dyDescent="0.25">
      <c r="A19" s="68"/>
    </row>
    <row r="20" spans="1:3" x14ac:dyDescent="0.25">
      <c r="A20" s="68"/>
      <c r="B20" s="88"/>
      <c r="C20" s="88"/>
    </row>
    <row r="24" spans="1:3" x14ac:dyDescent="0.25">
      <c r="C24" s="89"/>
    </row>
  </sheetData>
  <mergeCells count="4">
    <mergeCell ref="B15:C15"/>
    <mergeCell ref="C16:C18"/>
    <mergeCell ref="B3:C3"/>
    <mergeCell ref="B5:C5"/>
  </mergeCells>
  <hyperlinks>
    <hyperlink ref="C16:C18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B59" sqref="B59"/>
    </sheetView>
  </sheetViews>
  <sheetFormatPr defaultRowHeight="15" x14ac:dyDescent="0.25"/>
  <sheetData>
    <row r="1" spans="1:13" ht="15.75" x14ac:dyDescent="0.25">
      <c r="A1" s="44" t="s">
        <v>1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D17" sqref="D17"/>
    </sheetView>
  </sheetViews>
  <sheetFormatPr defaultRowHeight="15" x14ac:dyDescent="0.25"/>
  <cols>
    <col min="2" max="3" width="22.140625" customWidth="1"/>
    <col min="4" max="4" width="33.42578125" customWidth="1"/>
    <col min="5" max="5" width="19.5703125" customWidth="1"/>
    <col min="6" max="6" width="23.85546875" customWidth="1"/>
  </cols>
  <sheetData>
    <row r="1" spans="1:6" x14ac:dyDescent="0.25">
      <c r="A1" s="47" t="s">
        <v>24</v>
      </c>
      <c r="B1" s="47"/>
      <c r="C1" s="47"/>
      <c r="D1" s="47"/>
      <c r="E1" s="47"/>
      <c r="F1" s="47"/>
    </row>
    <row r="2" spans="1:6" x14ac:dyDescent="0.25">
      <c r="A2" s="6" t="s">
        <v>25</v>
      </c>
      <c r="B2" s="6"/>
      <c r="C2" s="48" t="s">
        <v>39</v>
      </c>
      <c r="D2" s="49"/>
      <c r="E2" s="49"/>
      <c r="F2" s="50"/>
    </row>
    <row r="3" spans="1:6" x14ac:dyDescent="0.25">
      <c r="A3" s="51" t="s">
        <v>26</v>
      </c>
      <c r="B3" s="52"/>
      <c r="C3" s="48" t="s">
        <v>40</v>
      </c>
      <c r="D3" s="49"/>
      <c r="E3" s="49"/>
      <c r="F3" s="50"/>
    </row>
    <row r="4" spans="1:6" x14ac:dyDescent="0.25">
      <c r="A4" s="6" t="s">
        <v>27</v>
      </c>
      <c r="B4" s="6"/>
      <c r="C4" s="48" t="s">
        <v>23</v>
      </c>
      <c r="D4" s="49"/>
      <c r="E4" s="49"/>
      <c r="F4" s="50"/>
    </row>
    <row r="5" spans="1:6" x14ac:dyDescent="0.25">
      <c r="A5" s="25" t="s">
        <v>34</v>
      </c>
      <c r="B5" s="6"/>
      <c r="C5" s="53" t="s">
        <v>53</v>
      </c>
      <c r="D5" s="49"/>
      <c r="E5" s="49"/>
      <c r="F5" s="50"/>
    </row>
    <row r="6" spans="1:6" x14ac:dyDescent="0.25">
      <c r="A6" s="6" t="s">
        <v>35</v>
      </c>
      <c r="B6" s="6"/>
      <c r="C6" s="54" t="s">
        <v>36</v>
      </c>
      <c r="D6" s="55"/>
      <c r="E6" s="55"/>
      <c r="F6" s="56"/>
    </row>
    <row r="7" spans="1:6" x14ac:dyDescent="0.25">
      <c r="A7" s="6" t="s">
        <v>51</v>
      </c>
      <c r="B7" s="43"/>
      <c r="C7" s="55" t="s">
        <v>52</v>
      </c>
      <c r="D7" s="55"/>
      <c r="E7" s="55"/>
      <c r="F7" s="55"/>
    </row>
    <row r="8" spans="1:6" x14ac:dyDescent="0.25">
      <c r="A8" s="46" t="s">
        <v>10</v>
      </c>
      <c r="B8" s="46"/>
      <c r="C8" s="46"/>
      <c r="D8" s="46"/>
      <c r="E8" s="46"/>
      <c r="F8" s="46"/>
    </row>
    <row r="9" spans="1:6" x14ac:dyDescent="0.25">
      <c r="A9" s="5" t="s">
        <v>2</v>
      </c>
      <c r="B9" s="5" t="s">
        <v>3</v>
      </c>
      <c r="C9" s="5" t="s">
        <v>4</v>
      </c>
      <c r="D9" s="5" t="s">
        <v>5</v>
      </c>
      <c r="E9" s="5" t="s">
        <v>6</v>
      </c>
      <c r="F9" s="5" t="s">
        <v>0</v>
      </c>
    </row>
    <row r="10" spans="1:6" x14ac:dyDescent="0.25">
      <c r="A10" s="11"/>
      <c r="B10" s="13"/>
      <c r="C10" s="12"/>
      <c r="D10" s="10"/>
      <c r="E10" s="9"/>
      <c r="F10" s="1"/>
    </row>
    <row r="11" spans="1:6" x14ac:dyDescent="0.25">
      <c r="A11" s="11"/>
      <c r="B11" s="13"/>
      <c r="C11" s="12"/>
      <c r="D11" s="10"/>
      <c r="E11" s="9"/>
      <c r="F11" s="1"/>
    </row>
    <row r="12" spans="1:6" x14ac:dyDescent="0.25">
      <c r="A12" s="14"/>
      <c r="B12" s="13"/>
      <c r="C12" s="12"/>
      <c r="D12" s="10"/>
      <c r="E12" s="9"/>
      <c r="F12" s="1"/>
    </row>
    <row r="13" spans="1:6" x14ac:dyDescent="0.25">
      <c r="A13" s="11"/>
      <c r="B13" s="13"/>
      <c r="C13" s="12"/>
      <c r="D13" s="10"/>
      <c r="E13" s="9"/>
      <c r="F13" s="1"/>
    </row>
    <row r="14" spans="1:6" x14ac:dyDescent="0.25">
      <c r="A14" s="1"/>
      <c r="B14" s="3"/>
      <c r="C14" s="9"/>
      <c r="D14" s="10"/>
      <c r="E14" s="9"/>
      <c r="F14" s="1"/>
    </row>
    <row r="15" spans="1:6" x14ac:dyDescent="0.25">
      <c r="A15" s="1"/>
      <c r="B15" s="3"/>
      <c r="C15" s="9"/>
      <c r="D15" s="10"/>
      <c r="E15" s="9"/>
      <c r="F15" s="1"/>
    </row>
    <row r="16" spans="1:6" x14ac:dyDescent="0.25">
      <c r="A16" s="1"/>
      <c r="B16" s="3"/>
      <c r="C16" s="9"/>
      <c r="D16" s="10"/>
      <c r="E16" s="9"/>
      <c r="F16" s="1"/>
    </row>
    <row r="17" spans="1:6" x14ac:dyDescent="0.25">
      <c r="A17" s="1"/>
      <c r="B17" s="3"/>
      <c r="C17" s="9"/>
      <c r="D17" s="10"/>
      <c r="E17" s="9"/>
      <c r="F17" s="1"/>
    </row>
    <row r="18" spans="1:6" x14ac:dyDescent="0.25">
      <c r="A18" s="1"/>
      <c r="B18" s="3"/>
      <c r="C18" s="9"/>
      <c r="D18" s="10"/>
      <c r="E18" s="9"/>
      <c r="F18" s="1"/>
    </row>
    <row r="19" spans="1:6" x14ac:dyDescent="0.25">
      <c r="A19" s="1"/>
      <c r="B19" s="3"/>
      <c r="C19" s="9"/>
      <c r="D19" s="10"/>
      <c r="E19" s="9"/>
      <c r="F19" s="1"/>
    </row>
    <row r="20" spans="1:6" x14ac:dyDescent="0.25">
      <c r="A20" s="1"/>
      <c r="B20" s="3"/>
      <c r="C20" s="9"/>
      <c r="D20" s="10"/>
      <c r="E20" s="9"/>
      <c r="F20" s="1"/>
    </row>
    <row r="21" spans="1:6" x14ac:dyDescent="0.25">
      <c r="A21" s="1"/>
      <c r="B21" s="3"/>
      <c r="C21" s="9"/>
      <c r="D21" s="10"/>
      <c r="E21" s="9"/>
      <c r="F21" s="1"/>
    </row>
    <row r="22" spans="1:6" x14ac:dyDescent="0.25">
      <c r="A22" s="1"/>
      <c r="B22" s="3"/>
      <c r="C22" s="9"/>
      <c r="D22" s="10"/>
      <c r="E22" s="9"/>
      <c r="F22" s="1"/>
    </row>
    <row r="23" spans="1:6" x14ac:dyDescent="0.25">
      <c r="A23" s="1"/>
      <c r="B23" s="3"/>
      <c r="C23" s="9"/>
      <c r="D23" s="10"/>
      <c r="E23" s="9"/>
      <c r="F23" s="1"/>
    </row>
    <row r="24" spans="1:6" x14ac:dyDescent="0.25">
      <c r="A24" s="1"/>
      <c r="B24" s="3"/>
      <c r="C24" s="9"/>
      <c r="D24" s="10"/>
      <c r="E24" s="9"/>
      <c r="F24" s="1"/>
    </row>
  </sheetData>
  <mergeCells count="9">
    <mergeCell ref="A8:F8"/>
    <mergeCell ref="A1:F1"/>
    <mergeCell ref="C2:F2"/>
    <mergeCell ref="A3:B3"/>
    <mergeCell ref="C3:F3"/>
    <mergeCell ref="C4:F4"/>
    <mergeCell ref="C5:F5"/>
    <mergeCell ref="C6:F6"/>
    <mergeCell ref="C7:F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1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7" t="s">
        <v>7</v>
      </c>
      <c r="B1" s="57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"/>
  <sheetViews>
    <sheetView zoomScaleNormal="100" workbookViewId="0">
      <selection activeCell="A12" sqref="A12:I12"/>
    </sheetView>
  </sheetViews>
  <sheetFormatPr defaultRowHeight="15" x14ac:dyDescent="0.25"/>
  <cols>
    <col min="1" max="1" width="9.140625" style="23"/>
    <col min="2" max="2" width="15" style="2" customWidth="1"/>
    <col min="3" max="3" width="46.28515625" style="4" customWidth="1"/>
    <col min="4" max="4" width="14.140625" style="2" customWidth="1"/>
    <col min="5" max="5" width="18.28515625" style="31" customWidth="1"/>
    <col min="6" max="6" width="13.85546875" style="34" customWidth="1"/>
    <col min="7" max="7" width="15.28515625" style="31" customWidth="1"/>
    <col min="8" max="8" width="16.5703125" style="31" customWidth="1"/>
    <col min="9" max="9" width="36.140625" customWidth="1"/>
  </cols>
  <sheetData>
    <row r="1" spans="1:9" ht="63" customHeight="1" x14ac:dyDescent="0.25">
      <c r="A1" s="15"/>
      <c r="B1" s="16"/>
      <c r="C1" s="16"/>
      <c r="D1" s="27"/>
      <c r="E1" s="28"/>
      <c r="F1" s="32"/>
      <c r="G1" s="58" t="s">
        <v>42</v>
      </c>
      <c r="H1" s="58"/>
      <c r="I1" s="59"/>
    </row>
    <row r="2" spans="1:9" ht="87.75" customHeight="1" x14ac:dyDescent="0.25">
      <c r="A2" s="60" t="s">
        <v>43</v>
      </c>
      <c r="B2" s="61"/>
      <c r="C2" s="61"/>
      <c r="D2" s="61"/>
      <c r="E2" s="61"/>
      <c r="F2" s="61"/>
      <c r="G2" s="61"/>
      <c r="H2" s="61"/>
      <c r="I2" s="62"/>
    </row>
    <row r="3" spans="1:9" ht="87.75" customHeight="1" x14ac:dyDescent="0.25">
      <c r="A3" s="17" t="s">
        <v>29</v>
      </c>
      <c r="B3" s="17" t="s">
        <v>48</v>
      </c>
      <c r="C3" s="17" t="s">
        <v>30</v>
      </c>
      <c r="D3" s="17" t="s">
        <v>31</v>
      </c>
      <c r="E3" s="17" t="s">
        <v>46</v>
      </c>
      <c r="F3" s="17" t="s">
        <v>66</v>
      </c>
      <c r="G3" s="17" t="s">
        <v>44</v>
      </c>
      <c r="H3" s="17" t="s">
        <v>45</v>
      </c>
      <c r="I3" s="17" t="s">
        <v>47</v>
      </c>
    </row>
    <row r="4" spans="1:9" x14ac:dyDescent="0.25">
      <c r="A4" s="18">
        <v>1</v>
      </c>
      <c r="B4" s="38" t="s">
        <v>54</v>
      </c>
      <c r="C4" s="39" t="s">
        <v>55</v>
      </c>
      <c r="D4" s="13">
        <v>38825</v>
      </c>
      <c r="E4" s="29">
        <v>86346.5</v>
      </c>
      <c r="F4" s="29">
        <v>0</v>
      </c>
      <c r="G4" s="42">
        <v>9405.7199999999993</v>
      </c>
      <c r="H4" s="35">
        <f>G4*1.2</f>
        <v>11286.864</v>
      </c>
      <c r="I4" s="26" t="s">
        <v>49</v>
      </c>
    </row>
    <row r="5" spans="1:9" ht="30" x14ac:dyDescent="0.25">
      <c r="A5" s="18">
        <v>2</v>
      </c>
      <c r="B5" s="38" t="s">
        <v>56</v>
      </c>
      <c r="C5" s="39" t="s">
        <v>57</v>
      </c>
      <c r="D5" s="13">
        <v>41568</v>
      </c>
      <c r="E5" s="29">
        <v>52808</v>
      </c>
      <c r="F5" s="29">
        <v>36305.599999999999</v>
      </c>
      <c r="G5" s="42">
        <v>51658</v>
      </c>
      <c r="H5" s="35">
        <f t="shared" ref="H5:H9" si="0">G5*1.2</f>
        <v>61989.599999999999</v>
      </c>
      <c r="I5" s="26" t="s">
        <v>49</v>
      </c>
    </row>
    <row r="6" spans="1:9" x14ac:dyDescent="0.25">
      <c r="A6" s="18">
        <v>3</v>
      </c>
      <c r="B6" s="38" t="s">
        <v>58</v>
      </c>
      <c r="C6" s="39" t="s">
        <v>59</v>
      </c>
      <c r="D6" s="13">
        <v>42641</v>
      </c>
      <c r="E6" s="29">
        <v>74429.27</v>
      </c>
      <c r="F6" s="29">
        <v>0</v>
      </c>
      <c r="G6" s="42">
        <v>18184.560000000001</v>
      </c>
      <c r="H6" s="35">
        <f t="shared" si="0"/>
        <v>21821.472000000002</v>
      </c>
      <c r="I6" s="26" t="s">
        <v>49</v>
      </c>
    </row>
    <row r="7" spans="1:9" x14ac:dyDescent="0.25">
      <c r="A7" s="18">
        <v>4</v>
      </c>
      <c r="B7" s="38" t="s">
        <v>60</v>
      </c>
      <c r="C7" s="39" t="s">
        <v>61</v>
      </c>
      <c r="D7" s="13">
        <v>39419</v>
      </c>
      <c r="E7" s="29">
        <v>15600</v>
      </c>
      <c r="F7" s="41">
        <v>5578.14</v>
      </c>
      <c r="G7" s="42">
        <v>7262.64</v>
      </c>
      <c r="H7" s="35">
        <f t="shared" si="0"/>
        <v>8715.1679999999997</v>
      </c>
      <c r="I7" s="26" t="s">
        <v>49</v>
      </c>
    </row>
    <row r="8" spans="1:9" x14ac:dyDescent="0.25">
      <c r="A8" s="18">
        <v>5</v>
      </c>
      <c r="B8" s="38" t="s">
        <v>62</v>
      </c>
      <c r="C8" s="39" t="s">
        <v>63</v>
      </c>
      <c r="D8" s="13">
        <v>38693</v>
      </c>
      <c r="E8" s="29">
        <v>2793.6</v>
      </c>
      <c r="F8" s="29">
        <v>0</v>
      </c>
      <c r="G8" s="42">
        <v>3935.4</v>
      </c>
      <c r="H8" s="35">
        <f t="shared" si="0"/>
        <v>4722.4799999999996</v>
      </c>
      <c r="I8" s="26" t="s">
        <v>49</v>
      </c>
    </row>
    <row r="9" spans="1:9" x14ac:dyDescent="0.25">
      <c r="A9" s="18">
        <v>6</v>
      </c>
      <c r="B9" s="38" t="s">
        <v>64</v>
      </c>
      <c r="C9" s="39" t="s">
        <v>65</v>
      </c>
      <c r="D9" s="40">
        <v>41257</v>
      </c>
      <c r="E9" s="29">
        <v>3000</v>
      </c>
      <c r="F9" s="29">
        <v>0</v>
      </c>
      <c r="G9" s="42">
        <v>1563.66</v>
      </c>
      <c r="H9" s="35">
        <f t="shared" si="0"/>
        <v>1876.3920000000001</v>
      </c>
      <c r="I9" s="26" t="s">
        <v>49</v>
      </c>
    </row>
    <row r="10" spans="1:9" ht="15.75" x14ac:dyDescent="0.25">
      <c r="A10" s="63" t="s">
        <v>32</v>
      </c>
      <c r="B10" s="64"/>
      <c r="C10" s="64"/>
      <c r="D10" s="65"/>
      <c r="E10" s="36">
        <f>SUM(E4:E9)</f>
        <v>234977.37000000002</v>
      </c>
      <c r="F10" s="36">
        <f t="shared" ref="F10:G10" si="1">SUM(F4:F9)</f>
        <v>41883.74</v>
      </c>
      <c r="G10" s="36">
        <f t="shared" si="1"/>
        <v>92009.98</v>
      </c>
      <c r="H10" s="36">
        <f>G10*1.2</f>
        <v>110411.976</v>
      </c>
      <c r="I10" s="37"/>
    </row>
    <row r="11" spans="1:9" x14ac:dyDescent="0.25">
      <c r="A11" s="19"/>
      <c r="B11" s="20"/>
      <c r="C11" s="24"/>
      <c r="D11" s="20"/>
      <c r="E11" s="30"/>
      <c r="F11" s="33"/>
      <c r="G11" s="30"/>
      <c r="H11" s="30"/>
      <c r="I11" s="21"/>
    </row>
    <row r="12" spans="1:9" s="22" customFormat="1" ht="45" customHeight="1" x14ac:dyDescent="0.25">
      <c r="A12" s="66" t="s">
        <v>33</v>
      </c>
      <c r="B12" s="66"/>
      <c r="C12" s="66"/>
      <c r="D12" s="66"/>
      <c r="E12" s="66"/>
      <c r="F12" s="66"/>
      <c r="G12" s="66"/>
      <c r="H12" s="66"/>
      <c r="I12" s="66"/>
    </row>
    <row r="13" spans="1:9" x14ac:dyDescent="0.25">
      <c r="A13" s="19"/>
      <c r="B13" s="20"/>
      <c r="C13" s="24"/>
      <c r="D13" s="20"/>
      <c r="E13" s="30"/>
      <c r="F13" s="33"/>
      <c r="G13" s="30"/>
      <c r="H13" s="30"/>
      <c r="I13" s="21"/>
    </row>
  </sheetData>
  <mergeCells count="4">
    <mergeCell ref="G1:I1"/>
    <mergeCell ref="A2:I2"/>
    <mergeCell ref="A10:D10"/>
    <mergeCell ref="A12:I12"/>
  </mergeCells>
  <pageMargins left="0.45" right="0.4" top="0.74803149606299213" bottom="0.74803149606299213" header="0.31496062992125984" footer="0.31496062992125984"/>
  <pageSetup paperSize="9" scale="51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5.2</vt:lpstr>
      <vt:lpstr>5.3</vt:lpstr>
      <vt:lpstr>5.4</vt:lpstr>
      <vt:lpstr>ОСНОВНІ ЗАСОБИ (ТМЦ)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2017-08-04T09:46:50Z</cp:lastPrinted>
  <dcterms:created xsi:type="dcterms:W3CDTF">2015-10-12T12:03:25Z</dcterms:created>
  <dcterms:modified xsi:type="dcterms:W3CDTF">2017-10-02T09:41:21Z</dcterms:modified>
</cp:coreProperties>
</file>