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Q:\Департамент управління активами\Публичные-паспорта\Недвижимость\Платинум\Паркомісця, смт.Кореїз, Південна\"/>
    </mc:Choice>
  </mc:AlternateContent>
  <bookViews>
    <workbookView xWindow="645" yWindow="165" windowWidth="19320" windowHeight="9135"/>
  </bookViews>
  <sheets>
    <sheet name="ПублПасп" sheetId="4" r:id="rId1"/>
    <sheet name="Фото" sheetId="8" r:id="rId2"/>
    <sheet name="5.3" sheetId="9" r:id="rId3"/>
    <sheet name="5.4" sheetId="10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calcChain.xml><?xml version="1.0" encoding="utf-8"?>
<calcChain xmlns="http://schemas.openxmlformats.org/spreadsheetml/2006/main">
  <c r="C16" i="9" l="1"/>
  <c r="C15" i="9"/>
  <c r="C14" i="9"/>
  <c r="C13" i="9"/>
  <c r="C12" i="9"/>
  <c r="C11" i="9"/>
  <c r="C10" i="9"/>
  <c r="C9" i="9"/>
</calcChain>
</file>

<file path=xl/sharedStrings.xml><?xml version="1.0" encoding="utf-8"?>
<sst xmlns="http://schemas.openxmlformats.org/spreadsheetml/2006/main" count="52" uniqueCount="50">
  <si>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</si>
  <si>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</si>
  <si>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</si>
  <si>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</si>
  <si>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</si>
  <si>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</si>
  <si>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</si>
  <si>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</si>
  <si>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</si>
  <si>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ПУБЛІЧНИЙ ПАСПОРТ АКТИВУ
Нерухомість (будівлі та споруди)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</si>
  <si>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</si>
  <si>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</si>
  <si>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</si>
  <si>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</si>
  <si>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1.3. Вид нерухомості</t>
  </si>
  <si>
    <t>1.4. Адреса місця розташування</t>
  </si>
  <si>
    <t>1.5. Площа (кв.м)</t>
  </si>
  <si>
    <t>1.6. Наявність співвласників</t>
  </si>
  <si>
    <t>2. ВАРТІСТЬ МАЙНА (АКТИВУ)</t>
  </si>
  <si>
    <t>3. ГРАФІЧНІ МАТЕРІАЛИ</t>
  </si>
  <si>
    <t>3.1. Фотофіксація</t>
  </si>
  <si>
    <t>3.2. Ситуаційний план</t>
  </si>
  <si>
    <t>3.3. Тощо</t>
  </si>
  <si>
    <r>
      <t xml:space="preserve">1.7. Наявність земельної ділянки
("так" або "ні")
</t>
    </r>
    <r>
      <rPr>
        <sz val="12"/>
        <color theme="1"/>
        <rFont val="Calibri"/>
        <family val="2"/>
        <charset val="204"/>
        <scheme val="minor"/>
      </rPr>
      <t>(у разі наявності надається інформація відповідно до паспорту активу нерухомість (земельні ділянки)</t>
    </r>
  </si>
  <si>
    <t>ні</t>
  </si>
  <si>
    <t>д/в</t>
  </si>
  <si>
    <t xml:space="preserve">ні </t>
  </si>
  <si>
    <t xml:space="preserve">              Журнал торгів:</t>
  </si>
  <si>
    <t xml:space="preserve"> нерухомість</t>
  </si>
  <si>
    <t>ПАТ "ПтБ"</t>
  </si>
  <si>
    <t>комерційна нерухомість</t>
  </si>
  <si>
    <t>паркувальне місце</t>
  </si>
  <si>
    <t>536 500,00 грн. (без ПДВ)</t>
  </si>
  <si>
    <t>Інформація щодо незалежної оцінки:</t>
  </si>
  <si>
    <t>Назва оцінювача (СОД)</t>
  </si>
  <si>
    <t xml:space="preserve">ТОВ “КАНЗАС РІАЛ ЕСТЕЙТ”         </t>
  </si>
  <si>
    <t>Сертифікат №</t>
  </si>
  <si>
    <t>№131/16 від 15.02.2016 р</t>
  </si>
  <si>
    <t>Дата оцінки</t>
  </si>
  <si>
    <t>Оціночна вартість</t>
  </si>
  <si>
    <t>2.1.  Початкова вартість реалізації</t>
  </si>
  <si>
    <t>1.8. Наявність зареєстрованих неповнолітніх/недієздатних</t>
  </si>
  <si>
    <t>-</t>
  </si>
  <si>
    <t>Посилання на фото</t>
  </si>
  <si>
    <t>Автономна Республіка Крим, м. Ялта, смт. Кореїз, вул. Південна, будинок 68 паркувальне місце № 44  в літ.Б</t>
  </si>
  <si>
    <t>1.9. Оснащення інженерними системами</t>
  </si>
  <si>
    <t>ріш. 1064 від 25/04/18</t>
  </si>
  <si>
    <t>http://torgi.fg.gov.ua/177858</t>
  </si>
  <si>
    <t>ріш. 1897 від 17/08/18</t>
  </si>
  <si>
    <t>Ріш 2145 09/10/18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</si>
</sst>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₴_-;\-* #,##0.00_₴_-;_-* &quot;-&quot;??_₴_-;_-@_-"/>
    <numFmt numFmtId="164" formatCode="_-* #,##0_₴_-;\-* #,##0_₴_-;_-* &quot;-&quot;??_₴_-;_-@_-"/>
    <numFmt numFmtId="165" formatCode="#,##0.00;[Red]#,##0.00"/>
    <numFmt numFmtId="169" formatCode="_-* #,##0.00_₴_-;\-* #,##0.00_₴_-;_-* &quot;-&quot;??_₴_-;_-@_-"/>
    <numFmt numFmtId="171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43" fontId="4" fillId="0" borderId="0" applyFont="0" applyFill="0" applyBorder="0" applyAlignment="0" applyProtection="0"/>
    <xf numFmtId="169" fontId="4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9" fontId="0" fillId="0" borderId="1" xfId="3" applyFont="1" applyBorder="1" applyAlignment="1">
      <alignment horizontal="center"/>
    </xf>
    <xf numFmtId="164" fontId="0" fillId="0" borderId="1" xfId="2" applyNumberFormat="1" applyFont="1" applyBorder="1" applyAlignment="1">
      <alignment horizontal="center"/>
    </xf>
    <xf numFmtId="164" fontId="0" fillId="0" borderId="1" xfId="2" applyNumberFormat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Fill="1" applyBorder="1"/>
    <xf numFmtId="0" fontId="8" fillId="0" borderId="7" xfId="0" applyFont="1" applyFill="1" applyBorder="1" applyAlignment="1" applyProtection="1">
      <alignment horizontal="left" vertical="center"/>
    </xf>
    <xf numFmtId="0" fontId="8" fillId="0" borderId="11" xfId="0" applyFont="1" applyFill="1" applyBorder="1" applyAlignment="1" applyProtection="1">
      <alignment horizontal="left" vertical="center"/>
    </xf>
    <xf numFmtId="0" fontId="9" fillId="0" borderId="12" xfId="0" applyFont="1" applyFill="1" applyBorder="1" applyAlignment="1" applyProtection="1">
      <alignment horizontal="center" vertical="center"/>
    </xf>
    <xf numFmtId="0" fontId="8" fillId="0" borderId="11" xfId="0" applyFont="1" applyFill="1" applyBorder="1" applyAlignment="1" applyProtection="1">
      <alignment horizontal="left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left" vertical="center" wrapText="1"/>
    </xf>
    <xf numFmtId="165" fontId="9" fillId="0" borderId="12" xfId="0" applyNumberFormat="1" applyFont="1" applyFill="1" applyBorder="1" applyAlignment="1" applyProtection="1">
      <alignment horizontal="center" vertical="center"/>
    </xf>
    <xf numFmtId="14" fontId="3" fillId="0" borderId="8" xfId="0" applyNumberFormat="1" applyFont="1" applyBorder="1" applyAlignment="1" applyProtection="1">
      <alignment horizontal="left" vertical="center"/>
    </xf>
    <xf numFmtId="0" fontId="8" fillId="0" borderId="11" xfId="0" applyFont="1" applyBorder="1" applyAlignment="1" applyProtection="1">
      <alignment vertical="center" wrapText="1"/>
    </xf>
    <xf numFmtId="14" fontId="7" fillId="0" borderId="11" xfId="0" applyNumberFormat="1" applyFont="1" applyBorder="1" applyAlignment="1">
      <alignment vertical="center"/>
    </xf>
    <xf numFmtId="14" fontId="7" fillId="0" borderId="14" xfId="0" applyNumberFormat="1" applyFont="1" applyBorder="1" applyAlignment="1">
      <alignment vertical="center"/>
    </xf>
    <xf numFmtId="0" fontId="0" fillId="0" borderId="1" xfId="0" applyBorder="1" applyAlignment="1">
      <alignment horizontal="center"/>
    </xf>
    <xf numFmtId="4" fontId="10" fillId="0" borderId="1" xfId="0" applyNumberFormat="1" applyFont="1" applyBorder="1" applyAlignment="1">
      <alignment horizontal="center"/>
    </xf>
    <xf numFmtId="4" fontId="0" fillId="0" borderId="1" xfId="2" applyNumberFormat="1" applyFont="1" applyBorder="1" applyAlignment="1">
      <alignment horizontal="center"/>
    </xf>
    <xf numFmtId="4" fontId="0" fillId="0" borderId="0" xfId="0" applyNumberFormat="1" applyFont="1" applyAlignment="1">
      <alignment horizontal="center" vertical="center"/>
    </xf>
    <xf numFmtId="0" fontId="12" fillId="0" borderId="1" xfId="4" applyBorder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9" fontId="0" fillId="0" borderId="1" xfId="3" applyFont="1" applyBorder="1" applyAlignment="1">
      <alignment horizontal="center"/>
    </xf>
    <xf numFmtId="164" fontId="0" fillId="0" borderId="1" xfId="5" applyNumberFormat="1" applyFont="1" applyBorder="1" applyAlignment="1">
      <alignment horizontal="center" vertical="center"/>
    </xf>
    <xf numFmtId="4" fontId="0" fillId="0" borderId="1" xfId="5" applyNumberFormat="1" applyFont="1" applyBorder="1" applyAlignment="1">
      <alignment horizontal="center"/>
    </xf>
    <xf numFmtId="0" fontId="8" fillId="2" borderId="9" xfId="0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center" vertical="center"/>
    </xf>
    <xf numFmtId="14" fontId="12" fillId="0" borderId="13" xfId="4" applyNumberFormat="1" applyFill="1" applyBorder="1" applyAlignment="1" applyProtection="1">
      <alignment horizontal="center" vertical="center"/>
    </xf>
    <xf numFmtId="14" fontId="12" fillId="0" borderId="8" xfId="4" applyNumberFormat="1" applyFill="1" applyBorder="1" applyAlignment="1" applyProtection="1">
      <alignment horizontal="center" vertical="center"/>
    </xf>
    <xf numFmtId="14" fontId="12" fillId="0" borderId="15" xfId="4" applyNumberFormat="1" applyFill="1" applyBorder="1" applyAlignment="1" applyProtection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5" fillId="0" borderId="3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14" fontId="0" fillId="0" borderId="3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9" fontId="0" fillId="0" borderId="1" xfId="3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71" fontId="0" fillId="0" borderId="1" xfId="6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6" applyNumberFormat="1" applyFont="1" applyBorder="1"/>
  </cellXfs>
  <cellStyles count="7">
    <cellStyle name="Normal" xfId="1"/>
    <cellStyle name="Відсотковий" xfId="3" builtinId="5"/>
    <cellStyle name="Гіперпосилання" xfId="4" builtinId="8"/>
    <cellStyle name="Звичайний" xfId="0" builtinId="0"/>
    <cellStyle name="Фінансовий" xfId="2" builtinId="3"/>
    <cellStyle name="Фінансовий 2" xfId="5"/>
    <cellStyle name="Фінансовий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2889252</xdr:colOff>
      <xdr:row>1</xdr:row>
      <xdr:rowOff>90272</xdr:rowOff>
    </xdr:from>
    <xdr:to>
      <xdr:col>2</xdr:col>
      <xdr:colOff>4093759</xdr:colOff>
      <xdr:row>1</xdr:row>
      <xdr:rowOff>328397</xdr:rowOff>
    </xdr:to>
    <xdr:pic>
      <xdr:nvPicPr>
        <xdr:cNvPr id="3" name="Рисунок 2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03335" y="227855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390525</xdr:colOff>
      <xdr:row>1</xdr:row>
      <xdr:rowOff>66675</xdr:rowOff>
    </xdr:from>
    <xdr:to>
      <xdr:col>4</xdr:col>
      <xdr:colOff>238125</xdr:colOff>
      <xdr:row>17</xdr:row>
      <xdr:rowOff>71476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266700"/>
          <a:ext cx="2286000" cy="3052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torgi.fg.gov.ua/17785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zoomScale="90" zoomScaleNormal="90" workbookViewId="0">
      <selection activeCell="D11" sqref="D11"/>
    </sheetView>
  </sheetViews>
  <sheetFormatPr defaultRowHeight="15" x14ac:dyDescent="0.25"/>
  <cols>
    <col min="1" max="1" width="1.140625" customWidth="1"/>
    <col min="2" max="2" width="38.140625" customWidth="1"/>
    <col min="3" max="3" width="62.42578125" customWidth="1"/>
    <col min="4" max="4" width="16" customWidth="1"/>
  </cols>
  <sheetData>
    <row r="1" spans="1:3" ht="10.5" customHeight="1" thickBot="1" x14ac:dyDescent="0.3"/>
    <row r="2" spans="1:3" ht="36.75" customHeight="1" thickBot="1" x14ac:dyDescent="0.3">
      <c r="A2" s="1"/>
      <c r="B2" s="44" t="s">
        <v>9</v>
      </c>
      <c r="C2" s="45"/>
    </row>
    <row r="3" spans="1:3" ht="15.75" x14ac:dyDescent="0.25">
      <c r="A3" s="1"/>
      <c r="B3" s="17" t="s">
        <v>10</v>
      </c>
      <c r="C3" s="25" t="s">
        <v>29</v>
      </c>
    </row>
    <row r="4" spans="1:3" ht="15.75" x14ac:dyDescent="0.25">
      <c r="A4" s="1"/>
      <c r="B4" s="39" t="s">
        <v>11</v>
      </c>
      <c r="C4" s="40"/>
    </row>
    <row r="5" spans="1:3" ht="15" customHeight="1" x14ac:dyDescent="0.25">
      <c r="A5" s="1"/>
      <c r="B5" s="18" t="s">
        <v>12</v>
      </c>
      <c r="C5" s="19" t="s">
        <v>28</v>
      </c>
    </row>
    <row r="6" spans="1:3" ht="18.75" customHeight="1" x14ac:dyDescent="0.25">
      <c r="A6" s="1"/>
      <c r="B6" s="20" t="s">
        <v>13</v>
      </c>
      <c r="C6" s="19" t="s">
        <v>30</v>
      </c>
    </row>
    <row r="7" spans="1:3" ht="15.75" x14ac:dyDescent="0.25">
      <c r="A7" s="1"/>
      <c r="B7" s="20" t="s">
        <v>14</v>
      </c>
      <c r="C7" s="19" t="s">
        <v>31</v>
      </c>
    </row>
    <row r="8" spans="1:3" ht="30" x14ac:dyDescent="0.25">
      <c r="A8" s="1"/>
      <c r="B8" s="20" t="s">
        <v>15</v>
      </c>
      <c r="C8" s="21" t="s">
        <v>44</v>
      </c>
    </row>
    <row r="9" spans="1:3" ht="14.25" customHeight="1" x14ac:dyDescent="0.25">
      <c r="A9" s="1"/>
      <c r="B9" s="20" t="s">
        <v>16</v>
      </c>
      <c r="C9" s="19">
        <v>22.1</v>
      </c>
    </row>
    <row r="10" spans="1:3" ht="18" customHeight="1" x14ac:dyDescent="0.25">
      <c r="A10" s="1"/>
      <c r="B10" s="20" t="s">
        <v>17</v>
      </c>
      <c r="C10" s="19" t="s">
        <v>24</v>
      </c>
    </row>
    <row r="11" spans="1:3" ht="94.5" x14ac:dyDescent="0.25">
      <c r="A11" s="1"/>
      <c r="B11" s="26" t="s">
        <v>23</v>
      </c>
      <c r="C11" s="19" t="s">
        <v>24</v>
      </c>
    </row>
    <row r="12" spans="1:3" ht="31.5" x14ac:dyDescent="0.25">
      <c r="A12" s="1"/>
      <c r="B12" s="26" t="s">
        <v>41</v>
      </c>
      <c r="C12" s="19" t="s">
        <v>26</v>
      </c>
    </row>
    <row r="13" spans="1:3" ht="31.5" x14ac:dyDescent="0.25">
      <c r="A13" s="1"/>
      <c r="B13" s="20" t="s">
        <v>45</v>
      </c>
      <c r="C13" s="22" t="s">
        <v>25</v>
      </c>
    </row>
    <row r="14" spans="1:3" ht="15.75" x14ac:dyDescent="0.25">
      <c r="A14" s="1"/>
      <c r="B14" s="39" t="s">
        <v>18</v>
      </c>
      <c r="C14" s="40"/>
    </row>
    <row r="15" spans="1:3" ht="15.75" x14ac:dyDescent="0.25">
      <c r="A15" s="1"/>
      <c r="B15" s="23" t="s">
        <v>40</v>
      </c>
      <c r="C15" s="24" t="s">
        <v>42</v>
      </c>
    </row>
    <row r="16" spans="1:3" ht="15" customHeight="1" x14ac:dyDescent="0.25">
      <c r="A16" s="1"/>
      <c r="B16" s="39" t="s">
        <v>19</v>
      </c>
      <c r="C16" s="40"/>
    </row>
    <row r="17" spans="1:3" ht="15" customHeight="1" x14ac:dyDescent="0.25">
      <c r="A17" s="1"/>
      <c r="B17" s="27" t="s">
        <v>20</v>
      </c>
      <c r="C17" s="41" t="s">
        <v>43</v>
      </c>
    </row>
    <row r="18" spans="1:3" ht="15.75" x14ac:dyDescent="0.25">
      <c r="A18" s="1"/>
      <c r="B18" s="27" t="s">
        <v>21</v>
      </c>
      <c r="C18" s="42"/>
    </row>
    <row r="19" spans="1:3" ht="15" customHeight="1" thickBot="1" x14ac:dyDescent="0.3">
      <c r="A19" s="1"/>
      <c r="B19" s="28" t="s">
        <v>22</v>
      </c>
      <c r="C19" s="43"/>
    </row>
    <row r="20" spans="1:3" x14ac:dyDescent="0.25">
      <c r="A20" s="1"/>
      <c r="B20" s="4"/>
      <c r="C20" s="4"/>
    </row>
    <row r="22" spans="1:3" x14ac:dyDescent="0.25">
      <c r="C22" s="5"/>
    </row>
  </sheetData>
  <mergeCells count="5">
    <mergeCell ref="B16:C16"/>
    <mergeCell ref="C17:C19"/>
    <mergeCell ref="B2:C2"/>
    <mergeCell ref="B14:C14"/>
    <mergeCell ref="B4:C4"/>
  </mergeCells>
  <hyperlinks>
    <hyperlink ref="C17:C19" location="Фото!A1" display="Посилання на фото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zoomScaleNormal="100" workbookViewId="0">
      <selection sqref="A1:M1"/>
    </sheetView>
  </sheetViews>
  <sheetFormatPr defaultRowHeight="15" x14ac:dyDescent="0.25"/>
  <sheetData>
    <row r="1" spans="1:13" ht="15.75" x14ac:dyDescent="0.25">
      <c r="A1" s="46" t="s">
        <v>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</sheetData>
  <mergeCells count="1">
    <mergeCell ref="A1:M1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D15" sqref="D15"/>
    </sheetView>
  </sheetViews>
  <sheetFormatPr defaultRowHeight="15" x14ac:dyDescent="0.25"/>
  <cols>
    <col min="1" max="1" width="9.140625" style="3"/>
    <col min="2" max="2" width="22.140625" style="3" customWidth="1"/>
    <col min="3" max="3" width="25.140625" style="3" customWidth="1"/>
    <col min="4" max="4" width="38.28515625" style="3" customWidth="1"/>
    <col min="5" max="5" width="22.28515625" style="15" customWidth="1"/>
    <col min="6" max="6" width="36" style="3" customWidth="1"/>
  </cols>
  <sheetData>
    <row r="1" spans="1:6" x14ac:dyDescent="0.25">
      <c r="A1" s="51" t="s">
        <v>33</v>
      </c>
      <c r="B1" s="51"/>
      <c r="C1" s="51"/>
      <c r="D1" s="51"/>
      <c r="E1" s="51"/>
      <c r="F1" s="51"/>
    </row>
    <row r="2" spans="1:6" x14ac:dyDescent="0.25">
      <c r="A2" s="16" t="s">
        <v>34</v>
      </c>
      <c r="B2" s="16"/>
      <c r="C2" s="52" t="s">
        <v>35</v>
      </c>
      <c r="D2" s="53"/>
      <c r="E2" s="53"/>
      <c r="F2" s="54"/>
    </row>
    <row r="3" spans="1:6" x14ac:dyDescent="0.25">
      <c r="A3" s="55" t="s">
        <v>36</v>
      </c>
      <c r="B3" s="56"/>
      <c r="C3" s="52" t="s">
        <v>37</v>
      </c>
      <c r="D3" s="53"/>
      <c r="E3" s="53"/>
      <c r="F3" s="54"/>
    </row>
    <row r="4" spans="1:6" x14ac:dyDescent="0.25">
      <c r="A4" s="16" t="s">
        <v>38</v>
      </c>
      <c r="B4" s="16"/>
      <c r="C4" s="57">
        <v>42826</v>
      </c>
      <c r="D4" s="53"/>
      <c r="E4" s="53"/>
      <c r="F4" s="54"/>
    </row>
    <row r="5" spans="1:6" x14ac:dyDescent="0.25">
      <c r="A5" s="16" t="s">
        <v>39</v>
      </c>
      <c r="B5" s="16"/>
      <c r="C5" s="52" t="s">
        <v>32</v>
      </c>
      <c r="D5" s="53"/>
      <c r="E5" s="53"/>
      <c r="F5" s="54"/>
    </row>
    <row r="6" spans="1:6" ht="20.25" customHeight="1" x14ac:dyDescent="0.25">
      <c r="A6" s="48" t="s">
        <v>27</v>
      </c>
      <c r="B6" s="49"/>
      <c r="C6" s="49"/>
      <c r="D6" s="49"/>
      <c r="E6" s="49"/>
      <c r="F6" s="50"/>
    </row>
    <row r="7" spans="1:6" x14ac:dyDescent="0.25">
      <c r="A7" s="7" t="s">
        <v>2</v>
      </c>
      <c r="B7" s="7" t="s">
        <v>3</v>
      </c>
      <c r="C7" s="7" t="s">
        <v>4</v>
      </c>
      <c r="D7" s="7" t="s">
        <v>5</v>
      </c>
      <c r="E7" s="14" t="s">
        <v>6</v>
      </c>
      <c r="F7" s="7" t="s">
        <v>0</v>
      </c>
    </row>
    <row r="8" spans="1:6" x14ac:dyDescent="0.25">
      <c r="A8" s="29">
        <v>1</v>
      </c>
      <c r="B8" s="8">
        <v>43235</v>
      </c>
      <c r="C8" s="30">
        <v>643800</v>
      </c>
      <c r="D8" s="9"/>
      <c r="E8" s="11"/>
      <c r="F8" s="29" t="s">
        <v>46</v>
      </c>
    </row>
    <row r="9" spans="1:6" x14ac:dyDescent="0.25">
      <c r="A9" s="29">
        <v>2</v>
      </c>
      <c r="B9" s="8">
        <v>43244</v>
      </c>
      <c r="C9" s="30">
        <f>$C$8*0.9</f>
        <v>579420</v>
      </c>
      <c r="D9" s="9">
        <v>-0.1</v>
      </c>
      <c r="E9" s="11"/>
      <c r="F9" s="29"/>
    </row>
    <row r="10" spans="1:6" x14ac:dyDescent="0.25">
      <c r="A10" s="29">
        <v>3</v>
      </c>
      <c r="B10" s="8">
        <v>43256</v>
      </c>
      <c r="C10" s="30">
        <f>C8*0.8</f>
        <v>515040</v>
      </c>
      <c r="D10" s="9">
        <v>-0.2</v>
      </c>
      <c r="E10" s="11"/>
      <c r="F10" s="29"/>
    </row>
    <row r="11" spans="1:6" x14ac:dyDescent="0.25">
      <c r="A11" s="29">
        <v>4</v>
      </c>
      <c r="B11" s="8">
        <v>43265</v>
      </c>
      <c r="C11" s="31">
        <f>C8*0.7</f>
        <v>450660</v>
      </c>
      <c r="D11" s="9">
        <v>-0.3</v>
      </c>
      <c r="E11" s="11"/>
      <c r="F11" s="29"/>
    </row>
    <row r="12" spans="1:6" x14ac:dyDescent="0.25">
      <c r="A12" s="29">
        <v>5</v>
      </c>
      <c r="B12" s="8">
        <v>43273</v>
      </c>
      <c r="C12" s="31">
        <f>C8*0.6</f>
        <v>386280</v>
      </c>
      <c r="D12" s="9">
        <v>-0.4</v>
      </c>
      <c r="E12" s="11"/>
      <c r="F12" s="29"/>
    </row>
    <row r="13" spans="1:6" x14ac:dyDescent="0.25">
      <c r="A13" s="29">
        <v>6</v>
      </c>
      <c r="B13" s="8">
        <v>43285</v>
      </c>
      <c r="C13" s="32">
        <f>C8*0.5</f>
        <v>321900</v>
      </c>
      <c r="D13" s="9">
        <v>-0.5</v>
      </c>
      <c r="E13" s="11"/>
      <c r="F13" s="29"/>
    </row>
    <row r="14" spans="1:6" x14ac:dyDescent="0.25">
      <c r="A14" s="29">
        <v>7</v>
      </c>
      <c r="B14" s="8">
        <v>43294</v>
      </c>
      <c r="C14" s="31">
        <f>C8*0.4</f>
        <v>257520</v>
      </c>
      <c r="D14" s="9">
        <v>-0.6</v>
      </c>
      <c r="E14" s="11"/>
      <c r="F14" s="29"/>
    </row>
    <row r="15" spans="1:6" x14ac:dyDescent="0.25">
      <c r="A15" s="29">
        <v>8</v>
      </c>
      <c r="B15" s="8">
        <v>43305</v>
      </c>
      <c r="C15" s="31">
        <f>C8*0.3</f>
        <v>193140</v>
      </c>
      <c r="D15" s="9">
        <v>-0.7</v>
      </c>
      <c r="E15" s="11"/>
      <c r="F15" s="29"/>
    </row>
    <row r="16" spans="1:6" x14ac:dyDescent="0.25">
      <c r="A16" s="29">
        <v>9</v>
      </c>
      <c r="B16" s="8">
        <v>43314</v>
      </c>
      <c r="C16" s="31">
        <f>C8*0.2</f>
        <v>128760</v>
      </c>
      <c r="D16" s="9">
        <v>-0.8</v>
      </c>
      <c r="E16" s="11"/>
      <c r="F16" s="29"/>
    </row>
    <row r="17" spans="1:6" x14ac:dyDescent="0.25">
      <c r="A17" s="34">
        <v>10</v>
      </c>
      <c r="B17" s="35">
        <v>43342</v>
      </c>
      <c r="C17" s="38">
        <v>115884</v>
      </c>
      <c r="D17" s="36"/>
      <c r="E17" s="37"/>
      <c r="F17" s="34" t="s">
        <v>48</v>
      </c>
    </row>
    <row r="18" spans="1:6" ht="14.45" customHeight="1" x14ac:dyDescent="0.25">
      <c r="A18" s="34">
        <v>11</v>
      </c>
      <c r="B18" s="35">
        <v>43353</v>
      </c>
      <c r="C18" s="38">
        <v>104295.6</v>
      </c>
      <c r="D18" s="36">
        <v>0.1</v>
      </c>
      <c r="E18" s="37"/>
      <c r="F18" s="34"/>
    </row>
    <row r="19" spans="1:6" ht="14.45" customHeight="1" x14ac:dyDescent="0.25">
      <c r="A19" s="34">
        <v>12</v>
      </c>
      <c r="B19" s="35">
        <v>43362</v>
      </c>
      <c r="C19" s="38">
        <v>92707.199999999997</v>
      </c>
      <c r="D19" s="36">
        <v>0.2</v>
      </c>
      <c r="E19" s="37"/>
      <c r="F19" s="34"/>
    </row>
    <row r="20" spans="1:6" ht="14.45" customHeight="1" x14ac:dyDescent="0.25">
      <c r="A20" s="34">
        <v>13</v>
      </c>
      <c r="B20" s="35">
        <v>43371</v>
      </c>
      <c r="C20" s="38">
        <v>81118.8</v>
      </c>
      <c r="D20" s="36">
        <v>0.3</v>
      </c>
      <c r="E20" s="37"/>
      <c r="F20" s="34"/>
    </row>
    <row r="21" spans="1:6" x14ac:dyDescent="0.25">
      <c r="A21" s="60">
        <v>14</v>
      </c>
      <c r="B21" s="61">
        <v>43410</v>
      </c>
      <c r="C21" s="62">
        <v>536500</v>
      </c>
      <c r="D21" s="59">
        <v>-0.8</v>
      </c>
      <c r="E21" s="64"/>
      <c r="F21" s="63" t="s">
        <v>49</v>
      </c>
    </row>
    <row r="22" spans="1:6" x14ac:dyDescent="0.25">
      <c r="A22" s="6"/>
      <c r="B22" s="8"/>
      <c r="C22" s="10"/>
      <c r="D22" s="9"/>
      <c r="E22" s="11"/>
      <c r="F22" s="6"/>
    </row>
    <row r="23" spans="1:6" x14ac:dyDescent="0.25">
      <c r="A23" s="6"/>
      <c r="B23" s="8"/>
      <c r="C23" s="13"/>
      <c r="D23" s="9"/>
      <c r="E23" s="11"/>
      <c r="F23" s="6"/>
    </row>
    <row r="24" spans="1:6" ht="14.45" x14ac:dyDescent="0.3">
      <c r="A24" s="6"/>
      <c r="B24" s="8"/>
      <c r="C24" s="10"/>
      <c r="D24" s="9"/>
      <c r="E24" s="11"/>
      <c r="F24" s="6"/>
    </row>
    <row r="25" spans="1:6" ht="14.45" x14ac:dyDescent="0.3">
      <c r="A25" s="6"/>
      <c r="B25" s="8"/>
      <c r="C25" s="10"/>
      <c r="D25" s="9"/>
      <c r="E25" s="11"/>
      <c r="F25" s="6"/>
    </row>
    <row r="26" spans="1:6" ht="14.45" x14ac:dyDescent="0.3">
      <c r="A26" s="6"/>
      <c r="B26" s="8"/>
      <c r="C26" s="10"/>
      <c r="D26" s="9"/>
      <c r="E26" s="11"/>
      <c r="F26" s="6"/>
    </row>
    <row r="27" spans="1:6" ht="14.45" x14ac:dyDescent="0.3">
      <c r="A27" s="6"/>
      <c r="B27" s="8"/>
      <c r="C27" s="10"/>
      <c r="D27" s="9"/>
      <c r="E27" s="11"/>
      <c r="F27" s="6"/>
    </row>
    <row r="28" spans="1:6" ht="14.45" x14ac:dyDescent="0.3">
      <c r="A28" s="6"/>
      <c r="B28" s="8"/>
      <c r="C28" s="10"/>
      <c r="D28" s="9"/>
      <c r="E28" s="11"/>
      <c r="F28" s="6"/>
    </row>
    <row r="29" spans="1:6" ht="14.45" x14ac:dyDescent="0.3">
      <c r="A29" s="6"/>
      <c r="B29" s="8"/>
      <c r="C29" s="10"/>
      <c r="D29" s="9"/>
      <c r="E29" s="11"/>
      <c r="F29" s="6"/>
    </row>
    <row r="30" spans="1:6" ht="14.45" x14ac:dyDescent="0.3">
      <c r="A30" s="6"/>
      <c r="B30" s="8"/>
      <c r="C30" s="10"/>
      <c r="D30" s="9"/>
      <c r="E30" s="11"/>
      <c r="F30" s="6"/>
    </row>
    <row r="31" spans="1:6" x14ac:dyDescent="0.25">
      <c r="A31" s="6"/>
      <c r="B31" s="8"/>
      <c r="C31" s="10"/>
      <c r="D31" s="9"/>
      <c r="E31" s="11"/>
      <c r="F31" s="6"/>
    </row>
    <row r="32" spans="1:6" x14ac:dyDescent="0.25">
      <c r="A32" s="6"/>
      <c r="B32" s="8"/>
      <c r="C32" s="10"/>
      <c r="D32" s="9"/>
      <c r="E32" s="11"/>
      <c r="F32" s="6"/>
    </row>
    <row r="33" spans="3:3" x14ac:dyDescent="0.25">
      <c r="C33" s="12"/>
    </row>
  </sheetData>
  <mergeCells count="7">
    <mergeCell ref="A6:F6"/>
    <mergeCell ref="A1:F1"/>
    <mergeCell ref="C2:F2"/>
    <mergeCell ref="A3:B3"/>
    <mergeCell ref="C3:F3"/>
    <mergeCell ref="C4:F4"/>
    <mergeCell ref="C5:F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G10" sqref="G10"/>
    </sheetView>
  </sheetViews>
  <sheetFormatPr defaultRowHeight="15" x14ac:dyDescent="0.25"/>
  <cols>
    <col min="1" max="1" width="13.85546875" customWidth="1"/>
    <col min="2" max="2" width="42.7109375" customWidth="1"/>
  </cols>
  <sheetData>
    <row r="1" spans="1:2" x14ac:dyDescent="0.25">
      <c r="A1" s="58" t="s">
        <v>7</v>
      </c>
      <c r="B1" s="58"/>
    </row>
    <row r="2" spans="1:2" x14ac:dyDescent="0.25">
      <c r="A2" s="6" t="s">
        <v>2</v>
      </c>
      <c r="B2" s="6" t="s">
        <v>8</v>
      </c>
    </row>
    <row r="3" spans="1:2" x14ac:dyDescent="0.25">
      <c r="A3" s="29">
        <v>1</v>
      </c>
      <c r="B3" s="33" t="s">
        <v>47</v>
      </c>
    </row>
    <row r="4" spans="1:2" ht="14.45" x14ac:dyDescent="0.3">
      <c r="A4" s="6"/>
      <c r="B4" s="2"/>
    </row>
    <row r="5" spans="1:2" ht="14.45" x14ac:dyDescent="0.3">
      <c r="A5" s="6"/>
      <c r="B5" s="2"/>
    </row>
    <row r="6" spans="1:2" ht="14.45" x14ac:dyDescent="0.3">
      <c r="A6" s="2"/>
      <c r="B6" s="2"/>
    </row>
    <row r="7" spans="1:2" ht="14.45" x14ac:dyDescent="0.3">
      <c r="A7" s="2"/>
      <c r="B7" s="2"/>
    </row>
    <row r="8" spans="1:2" ht="14.45" x14ac:dyDescent="0.3">
      <c r="A8" s="2"/>
      <c r="B8" s="2"/>
    </row>
    <row r="9" spans="1:2" ht="14.45" x14ac:dyDescent="0.3">
      <c r="A9" s="2"/>
      <c r="B9" s="2"/>
    </row>
  </sheetData>
  <mergeCells count="1">
    <mergeCell ref="A1:B1"/>
  </mergeCells>
  <hyperlinks>
    <hyperlink ref="B3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ПублПасп</vt:lpstr>
      <vt:lpstr>Фото</vt:lpstr>
      <vt:lpstr>5.3</vt:lpstr>
      <vt:lpstr>5.4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2018-04-17T14:45:04Z</cp:lastPrinted>
  <dcterms:created xsi:type="dcterms:W3CDTF">2015-10-12T12:03:25Z</dcterms:created>
  <dcterms:modified xsi:type="dcterms:W3CDTF">2018-11-27T08:35:53Z</dcterms:modified>
</cp:coreProperties>
</file>