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Протоколи Дирекції_Комітету\2018\05.2018\02.05.2018\ППА\ППА_Київська Русь_1255\"/>
    </mc:Choice>
  </mc:AlternateContent>
  <bookViews>
    <workbookView xWindow="30" yWindow="7395" windowWidth="23970" windowHeight="6360"/>
  </bookViews>
  <sheets>
    <sheet name="ППА_ФО_КП" sheetId="2" r:id="rId1"/>
    <sheet name="Журнал торгів" sheetId="3" r:id="rId2"/>
  </sheets>
  <calcPr calcId="152511"/>
</workbook>
</file>

<file path=xl/calcChain.xml><?xml version="1.0" encoding="utf-8"?>
<calcChain xmlns="http://schemas.openxmlformats.org/spreadsheetml/2006/main">
  <c r="F50" i="2" l="1"/>
  <c r="D50" i="2"/>
  <c r="C50" i="2"/>
  <c r="B50" i="2"/>
  <c r="A4" i="3"/>
  <c r="A5" i="3" s="1"/>
  <c r="A6" i="3" s="1"/>
  <c r="A7" i="3" s="1"/>
  <c r="A8" i="3" s="1"/>
  <c r="A9" i="3" s="1"/>
  <c r="A10" i="3" s="1"/>
  <c r="G50" i="2" l="1"/>
</calcChain>
</file>

<file path=xl/sharedStrings.xml><?xml version="1.0" encoding="utf-8"?>
<sst xmlns="http://schemas.openxmlformats.org/spreadsheetml/2006/main" count="96" uniqueCount="74">
  <si>
    <t>Загальний залишок заборгованості, грн</t>
  </si>
  <si>
    <t>Середня сума заборгованості, грн</t>
  </si>
  <si>
    <t>долар США</t>
  </si>
  <si>
    <t>гривня</t>
  </si>
  <si>
    <t>євро</t>
  </si>
  <si>
    <t>Всього</t>
  </si>
  <si>
    <t>до 90 днів</t>
  </si>
  <si>
    <t>Крим / зона АТО</t>
  </si>
  <si>
    <t>Крим</t>
  </si>
  <si>
    <t>Примітки та пояснення</t>
  </si>
  <si>
    <t>Кількість кредитів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</si>
  <si>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</si>
  <si>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</si>
  <si>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</si>
  <si>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</si>
  <si>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</si>
  <si>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Тип застави</t>
  </si>
  <si>
    <t>Претензійно-позовна робота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</si>
  <si>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</si>
  <si>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</si>
  <si>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</si>
  <si>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</si>
  <si>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</si>
  <si>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</si>
  <si>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після 2008 року</t>
  </si>
  <si>
    <t>Період видачі кредитів</t>
  </si>
  <si>
    <t>обладнання</t>
  </si>
  <si>
    <t>депозит</t>
  </si>
  <si>
    <t>91 - 360 днів</t>
  </si>
  <si>
    <t>1 - 3 роки</t>
  </si>
  <si>
    <t>більше 3 років</t>
  </si>
  <si>
    <t>2006 - 2008 роки</t>
  </si>
  <si>
    <t>Детальна характеристика портфеля - інші кредити</t>
  </si>
  <si>
    <t>Інші кредити</t>
  </si>
  <si>
    <t>товари в обороті</t>
  </si>
  <si>
    <t>Заборгованість за основним зобов'язанням, грн</t>
  </si>
  <si>
    <t>Заборгованість за процентами, грн</t>
  </si>
  <si>
    <t>Інше</t>
  </si>
  <si>
    <t>кредити з ознаками шахрайства</t>
  </si>
  <si>
    <t>відсутність оригіналів документів</t>
  </si>
  <si>
    <t>Банк 2</t>
  </si>
  <si>
    <t>Банк 3</t>
  </si>
  <si>
    <t>Портфель у розрізі кредитних продуктів</t>
  </si>
  <si>
    <t>Категорія</t>
  </si>
  <si>
    <t>Публічний паспорт активу (права вимоги фізичних осіб – кредитний портфель)</t>
  </si>
  <si>
    <t>Журнал торгів</t>
  </si>
  <si>
    <t>№</t>
  </si>
  <si>
    <t>Дата проведення</t>
  </si>
  <si>
    <t>Коментар</t>
  </si>
  <si>
    <t>Торгуюча організація</t>
  </si>
  <si>
    <t>Початкова вартість, грн</t>
  </si>
  <si>
    <t>Ціна продажу, грн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</si>
  <si>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</si>
  <si>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</si>
  <si>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</si>
  <si>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</si>
  <si>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</si>
  <si>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Сума платежів, отриманих від боржників у 2017 році, грн</t>
  </si>
  <si>
    <t>ПП ВІ АЙ ПІ ДЕПАРТАМЕНТ</t>
  </si>
  <si>
    <t>Уповноважена особа ФГВФО на ліквідацію</t>
  </si>
  <si>
    <t>ПАТ "БАНК "КИЇВСЬКА РУСЬ"</t>
  </si>
  <si>
    <t xml:space="preserve">І.В. Біла </t>
  </si>
  <si>
    <t>Залишок заборгованості станом на 01.03.2018</t>
  </si>
  <si>
    <t>Сума платежів, отриманих від боржників у 2018 році, грн</t>
  </si>
  <si>
    <t>На перших відкритих торгах (аукціоні) 18.10.2017</t>
  </si>
  <si>
    <t>ТОВ «МЕРЕЖА ПУБЛІЧНИХ АУКЦІОНІВ»</t>
  </si>
  <si>
    <t>Не видбулися</t>
  </si>
  <si>
    <t>На других відкритих торгах (аукціоні) 01.11.2017</t>
  </si>
  <si>
    <t>На третіх відкритих торгах (аукціоні) 15.11.2017</t>
  </si>
  <si>
    <t>На четвертих відкритих торгах (аукціоні) 29.11.2017</t>
  </si>
  <si>
    <t>На п’ятих відкритих торгах (аукціоні) 13.12.2017</t>
  </si>
  <si>
    <t>На шостих відкритих торгах (аукціоні) 27.12.2017</t>
  </si>
  <si>
    <t>На сьомих відкритих торгах (аукціоні) 12.01.2018</t>
  </si>
  <si>
    <t>На восьмих відкритих торгах (аукціоні) 26.01.2018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</si>
</sst>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4" formatCode="_-* #,##0\ _₽_-;\-* #,##0\ _₽_-;_-* &quot;-&quot;\ _₽_-;_-@_-"/>
    <numFmt numFmtId="165" formatCode="_-* #,##0.00\ _₽_-;\-* #,##0.00\ _₽_-;_-* &quot;-&quot;??\ _₽_-;_-@_-"/>
    <numFmt numFmtId="166" formatCode="#,##0\ _₽"/>
    <numFmt numFmtId="168" formatCode="#,##0.00\ _₽"/>
  </numFmts>
  <fonts count="1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8"/>
      <name val="Arial"/>
      <family val="2"/>
      <charset val="204"/>
    </font>
    <font>
      <sz val="10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</fills>
  <borders count="5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5" fontId="1" fillId="0" borderId="0" applyFont="0" applyFill="0" applyBorder="0" applyAlignment="0" applyProtection="0"/>
  </cellStyleXfs>
  <cellXfs count="182">
    <xf numFmtId="0" fontId="0" fillId="0" borderId="0" xfId="0"/>
    <xf numFmtId="0" fontId="3" fillId="0" borderId="0" xfId="0" applyFont="1" applyFill="1" applyBorder="1" applyAlignment="1"/>
    <xf numFmtId="0" fontId="4" fillId="0" borderId="0" xfId="0" applyFont="1" applyFill="1" applyBorder="1"/>
    <xf numFmtId="164" fontId="4" fillId="0" borderId="0" xfId="0" applyNumberFormat="1" applyFont="1" applyFill="1" applyBorder="1"/>
    <xf numFmtId="166" fontId="4" fillId="0" borderId="0" xfId="0" applyNumberFormat="1" applyFont="1" applyFill="1" applyBorder="1"/>
    <xf numFmtId="0" fontId="4" fillId="0" borderId="0" xfId="0" applyFont="1" applyFill="1" applyBorder="1" applyAlignment="1"/>
    <xf numFmtId="0" fontId="6" fillId="0" borderId="0" xfId="0" applyFont="1" applyFill="1" applyBorder="1" applyAlignment="1">
      <alignment horizontal="center" vertical="center" wrapText="1"/>
    </xf>
    <xf numFmtId="0" fontId="4" fillId="0" borderId="32" xfId="0" applyFont="1" applyFill="1" applyBorder="1" applyAlignment="1">
      <alignment horizontal="left"/>
    </xf>
    <xf numFmtId="164" fontId="4" fillId="0" borderId="1" xfId="0" applyNumberFormat="1" applyFont="1" applyFill="1" applyBorder="1"/>
    <xf numFmtId="166" fontId="4" fillId="0" borderId="19" xfId="0" applyNumberFormat="1" applyFont="1" applyFill="1" applyBorder="1"/>
    <xf numFmtId="166" fontId="4" fillId="0" borderId="2" xfId="0" applyNumberFormat="1" applyFont="1" applyFill="1" applyBorder="1"/>
    <xf numFmtId="166" fontId="4" fillId="0" borderId="3" xfId="0" applyNumberFormat="1" applyFont="1" applyFill="1" applyBorder="1"/>
    <xf numFmtId="166" fontId="4" fillId="0" borderId="4" xfId="0" applyNumberFormat="1" applyFont="1" applyFill="1" applyBorder="1"/>
    <xf numFmtId="0" fontId="5" fillId="0" borderId="0" xfId="0" applyFont="1" applyFill="1" applyBorder="1" applyAlignment="1">
      <alignment horizontal="center" vertical="center" wrapText="1"/>
    </xf>
    <xf numFmtId="0" fontId="4" fillId="0" borderId="33" xfId="0" applyFont="1" applyFill="1" applyBorder="1" applyAlignment="1">
      <alignment horizontal="left"/>
    </xf>
    <xf numFmtId="164" fontId="4" fillId="0" borderId="20" xfId="0" applyNumberFormat="1" applyFont="1" applyFill="1" applyBorder="1"/>
    <xf numFmtId="166" fontId="4" fillId="0" borderId="25" xfId="0" applyNumberFormat="1" applyFont="1" applyFill="1" applyBorder="1"/>
    <xf numFmtId="166" fontId="4" fillId="0" borderId="22" xfId="0" applyNumberFormat="1" applyFont="1" applyFill="1" applyBorder="1"/>
    <xf numFmtId="166" fontId="4" fillId="0" borderId="23" xfId="0" applyNumberFormat="1" applyFont="1" applyFill="1" applyBorder="1"/>
    <xf numFmtId="166" fontId="4" fillId="0" borderId="20" xfId="0" applyNumberFormat="1" applyFont="1" applyFill="1" applyBorder="1"/>
    <xf numFmtId="166" fontId="4" fillId="0" borderId="24" xfId="0" applyNumberFormat="1" applyFont="1" applyFill="1" applyBorder="1"/>
    <xf numFmtId="0" fontId="4" fillId="0" borderId="40" xfId="0" applyFont="1" applyFill="1" applyBorder="1" applyAlignment="1">
      <alignment horizontal="left"/>
    </xf>
    <xf numFmtId="164" fontId="4" fillId="0" borderId="15" xfId="0" applyNumberFormat="1" applyFont="1" applyFill="1" applyBorder="1"/>
    <xf numFmtId="166" fontId="4" fillId="0" borderId="41" xfId="0" applyNumberFormat="1" applyFont="1" applyFill="1" applyBorder="1"/>
    <xf numFmtId="166" fontId="4" fillId="0" borderId="16" xfId="0" applyNumberFormat="1" applyFont="1" applyFill="1" applyBorder="1"/>
    <xf numFmtId="166" fontId="4" fillId="0" borderId="17" xfId="0" applyNumberFormat="1" applyFont="1" applyFill="1" applyBorder="1"/>
    <xf numFmtId="166" fontId="4" fillId="0" borderId="15" xfId="0" applyNumberFormat="1" applyFont="1" applyFill="1" applyBorder="1"/>
    <xf numFmtId="166" fontId="4" fillId="0" borderId="18" xfId="0" applyNumberFormat="1" applyFont="1" applyFill="1" applyBorder="1"/>
    <xf numFmtId="0" fontId="5" fillId="0" borderId="35" xfId="0" applyFont="1" applyFill="1" applyBorder="1" applyAlignment="1">
      <alignment horizontal="left"/>
    </xf>
    <xf numFmtId="164" fontId="5" fillId="0" borderId="27" xfId="0" applyNumberFormat="1" applyFont="1" applyFill="1" applyBorder="1"/>
    <xf numFmtId="166" fontId="5" fillId="0" borderId="38" xfId="0" applyNumberFormat="1" applyFont="1" applyFill="1" applyBorder="1"/>
    <xf numFmtId="166" fontId="5" fillId="0" borderId="6" xfId="0" applyNumberFormat="1" applyFont="1" applyFill="1" applyBorder="1"/>
    <xf numFmtId="166" fontId="5" fillId="0" borderId="37" xfId="0" applyNumberFormat="1" applyFont="1" applyFill="1" applyBorder="1"/>
    <xf numFmtId="166" fontId="5" fillId="0" borderId="27" xfId="0" applyNumberFormat="1" applyFont="1" applyFill="1" applyBorder="1"/>
    <xf numFmtId="166" fontId="5" fillId="0" borderId="7" xfId="0" applyNumberFormat="1" applyFont="1" applyFill="1" applyBorder="1"/>
    <xf numFmtId="0" fontId="4" fillId="0" borderId="35" xfId="0" applyFont="1" applyFill="1" applyBorder="1" applyAlignment="1">
      <alignment horizontal="left"/>
    </xf>
    <xf numFmtId="164" fontId="4" fillId="0" borderId="30" xfId="0" applyNumberFormat="1" applyFont="1" applyFill="1" applyBorder="1"/>
    <xf numFmtId="166" fontId="7" fillId="0" borderId="30" xfId="0" applyNumberFormat="1" applyFont="1" applyFill="1" applyBorder="1"/>
    <xf numFmtId="166" fontId="4" fillId="0" borderId="30" xfId="0" applyNumberFormat="1" applyFont="1" applyFill="1" applyBorder="1"/>
    <xf numFmtId="166" fontId="4" fillId="0" borderId="31" xfId="0" applyNumberFormat="1" applyFont="1" applyFill="1" applyBorder="1"/>
    <xf numFmtId="0" fontId="5" fillId="0" borderId="0" xfId="0" applyFont="1" applyFill="1" applyBorder="1"/>
    <xf numFmtId="0" fontId="9" fillId="0" borderId="0" xfId="0" applyFont="1" applyFill="1" applyBorder="1"/>
    <xf numFmtId="0" fontId="4" fillId="0" borderId="28" xfId="0" applyFont="1" applyFill="1" applyBorder="1" applyAlignment="1">
      <alignment horizontal="left"/>
    </xf>
    <xf numFmtId="164" fontId="4" fillId="0" borderId="36" xfId="0" applyNumberFormat="1" applyFont="1" applyFill="1" applyBorder="1"/>
    <xf numFmtId="166" fontId="7" fillId="0" borderId="36" xfId="0" applyNumberFormat="1" applyFont="1" applyFill="1" applyBorder="1"/>
    <xf numFmtId="166" fontId="4" fillId="0" borderId="36" xfId="0" applyNumberFormat="1" applyFont="1" applyFill="1" applyBorder="1"/>
    <xf numFmtId="166" fontId="4" fillId="0" borderId="29" xfId="0" applyNumberFormat="1" applyFont="1" applyFill="1" applyBorder="1"/>
    <xf numFmtId="0" fontId="6" fillId="2" borderId="32" xfId="0" applyFont="1" applyFill="1" applyBorder="1" applyAlignment="1">
      <alignment horizontal="left"/>
    </xf>
    <xf numFmtId="164" fontId="5" fillId="2" borderId="1" xfId="0" applyNumberFormat="1" applyFont="1" applyFill="1" applyBorder="1"/>
    <xf numFmtId="166" fontId="5" fillId="2" borderId="19" xfId="0" applyNumberFormat="1" applyFont="1" applyFill="1" applyBorder="1"/>
    <xf numFmtId="166" fontId="5" fillId="2" borderId="2" xfId="0" applyNumberFormat="1" applyFont="1" applyFill="1" applyBorder="1"/>
    <xf numFmtId="166" fontId="5" fillId="2" borderId="3" xfId="0" applyNumberFormat="1" applyFont="1" applyFill="1" applyBorder="1"/>
    <xf numFmtId="166" fontId="5" fillId="2" borderId="1" xfId="0" applyNumberFormat="1" applyFont="1" applyFill="1" applyBorder="1"/>
    <xf numFmtId="166" fontId="5" fillId="2" borderId="4" xfId="0" applyNumberFormat="1" applyFont="1" applyFill="1" applyBorder="1"/>
    <xf numFmtId="0" fontId="7" fillId="0" borderId="33" xfId="0" applyFont="1" applyFill="1" applyBorder="1" applyAlignment="1">
      <alignment horizontal="left"/>
    </xf>
    <xf numFmtId="164" fontId="7" fillId="0" borderId="20" xfId="0" applyNumberFormat="1" applyFont="1" applyFill="1" applyBorder="1"/>
    <xf numFmtId="166" fontId="7" fillId="0" borderId="25" xfId="0" applyNumberFormat="1" applyFont="1" applyFill="1" applyBorder="1"/>
    <xf numFmtId="166" fontId="7" fillId="0" borderId="22" xfId="0" applyNumberFormat="1" applyFont="1" applyFill="1" applyBorder="1"/>
    <xf numFmtId="166" fontId="7" fillId="0" borderId="23" xfId="0" applyNumberFormat="1" applyFont="1" applyFill="1" applyBorder="1"/>
    <xf numFmtId="166" fontId="7" fillId="0" borderId="20" xfId="0" applyNumberFormat="1" applyFont="1" applyFill="1" applyBorder="1"/>
    <xf numFmtId="166" fontId="7" fillId="0" borderId="24" xfId="0" applyNumberFormat="1" applyFont="1" applyFill="1" applyBorder="1"/>
    <xf numFmtId="0" fontId="7" fillId="0" borderId="0" xfId="0" applyFont="1" applyFill="1" applyBorder="1"/>
    <xf numFmtId="0" fontId="7" fillId="0" borderId="34" xfId="0" applyFont="1" applyFill="1" applyBorder="1" applyAlignment="1">
      <alignment horizontal="left"/>
    </xf>
    <xf numFmtId="164" fontId="7" fillId="0" borderId="8" xfId="0" applyNumberFormat="1" applyFont="1" applyFill="1" applyBorder="1"/>
    <xf numFmtId="166" fontId="7" fillId="0" borderId="26" xfId="0" applyNumberFormat="1" applyFont="1" applyFill="1" applyBorder="1"/>
    <xf numFmtId="166" fontId="7" fillId="0" borderId="10" xfId="0" applyNumberFormat="1" applyFont="1" applyFill="1" applyBorder="1"/>
    <xf numFmtId="166" fontId="7" fillId="0" borderId="11" xfId="0" applyNumberFormat="1" applyFont="1" applyFill="1" applyBorder="1"/>
    <xf numFmtId="166" fontId="7" fillId="0" borderId="8" xfId="0" applyNumberFormat="1" applyFont="1" applyFill="1" applyBorder="1"/>
    <xf numFmtId="166" fontId="7" fillId="0" borderId="12" xfId="0" applyNumberFormat="1" applyFont="1" applyFill="1" applyBorder="1"/>
    <xf numFmtId="0" fontId="7" fillId="0" borderId="40" xfId="0" applyFont="1" applyFill="1" applyBorder="1" applyAlignment="1">
      <alignment horizontal="left"/>
    </xf>
    <xf numFmtId="164" fontId="7" fillId="0" borderId="15" xfId="0" applyNumberFormat="1" applyFont="1" applyFill="1" applyBorder="1"/>
    <xf numFmtId="166" fontId="7" fillId="0" borderId="41" xfId="0" applyNumberFormat="1" applyFont="1" applyFill="1" applyBorder="1"/>
    <xf numFmtId="166" fontId="7" fillId="0" borderId="16" xfId="0" applyNumberFormat="1" applyFont="1" applyFill="1" applyBorder="1"/>
    <xf numFmtId="166" fontId="7" fillId="0" borderId="17" xfId="0" applyNumberFormat="1" applyFont="1" applyFill="1" applyBorder="1"/>
    <xf numFmtId="166" fontId="7" fillId="0" borderId="15" xfId="0" applyNumberFormat="1" applyFont="1" applyFill="1" applyBorder="1"/>
    <xf numFmtId="166" fontId="7" fillId="0" borderId="18" xfId="0" applyNumberFormat="1" applyFont="1" applyFill="1" applyBorder="1"/>
    <xf numFmtId="0" fontId="4" fillId="0" borderId="44" xfId="0" applyFont="1" applyFill="1" applyBorder="1"/>
    <xf numFmtId="166" fontId="4" fillId="0" borderId="0" xfId="0" applyNumberFormat="1" applyFont="1" applyFill="1" applyBorder="1" applyAlignment="1">
      <alignment horizontal="right"/>
    </xf>
    <xf numFmtId="166" fontId="4" fillId="0" borderId="19" xfId="0" applyNumberFormat="1" applyFont="1" applyFill="1" applyBorder="1" applyAlignment="1">
      <alignment horizontal="right"/>
    </xf>
    <xf numFmtId="166" fontId="4" fillId="0" borderId="25" xfId="0" applyNumberFormat="1" applyFont="1" applyFill="1" applyBorder="1" applyAlignment="1">
      <alignment horizontal="right"/>
    </xf>
    <xf numFmtId="166" fontId="4" fillId="0" borderId="41" xfId="0" applyNumberFormat="1" applyFont="1" applyFill="1" applyBorder="1" applyAlignment="1">
      <alignment horizontal="right"/>
    </xf>
    <xf numFmtId="166" fontId="5" fillId="0" borderId="38" xfId="0" applyNumberFormat="1" applyFont="1" applyFill="1" applyBorder="1" applyAlignment="1">
      <alignment horizontal="right"/>
    </xf>
    <xf numFmtId="166" fontId="7" fillId="0" borderId="30" xfId="0" applyNumberFormat="1" applyFont="1" applyFill="1" applyBorder="1" applyAlignment="1">
      <alignment horizontal="right"/>
    </xf>
    <xf numFmtId="166" fontId="7" fillId="0" borderId="36" xfId="0" applyNumberFormat="1" applyFont="1" applyFill="1" applyBorder="1" applyAlignment="1">
      <alignment horizontal="right"/>
    </xf>
    <xf numFmtId="166" fontId="5" fillId="2" borderId="19" xfId="0" applyNumberFormat="1" applyFont="1" applyFill="1" applyBorder="1" applyAlignment="1">
      <alignment horizontal="right"/>
    </xf>
    <xf numFmtId="166" fontId="7" fillId="0" borderId="25" xfId="0" applyNumberFormat="1" applyFont="1" applyFill="1" applyBorder="1" applyAlignment="1">
      <alignment horizontal="right"/>
    </xf>
    <xf numFmtId="166" fontId="7" fillId="0" borderId="26" xfId="0" applyNumberFormat="1" applyFont="1" applyFill="1" applyBorder="1" applyAlignment="1">
      <alignment horizontal="right"/>
    </xf>
    <xf numFmtId="166" fontId="7" fillId="0" borderId="41" xfId="0" applyNumberFormat="1" applyFont="1" applyFill="1" applyBorder="1" applyAlignment="1">
      <alignment horizontal="right"/>
    </xf>
    <xf numFmtId="0" fontId="5" fillId="3" borderId="35" xfId="0" applyFont="1" applyFill="1" applyBorder="1" applyAlignment="1">
      <alignment horizontal="left"/>
    </xf>
    <xf numFmtId="164" fontId="5" fillId="3" borderId="27" xfId="0" applyNumberFormat="1" applyFont="1" applyFill="1" applyBorder="1"/>
    <xf numFmtId="166" fontId="5" fillId="3" borderId="38" xfId="0" applyNumberFormat="1" applyFont="1" applyFill="1" applyBorder="1" applyAlignment="1">
      <alignment horizontal="right"/>
    </xf>
    <xf numFmtId="166" fontId="5" fillId="3" borderId="6" xfId="0" applyNumberFormat="1" applyFont="1" applyFill="1" applyBorder="1"/>
    <xf numFmtId="166" fontId="5" fillId="3" borderId="37" xfId="0" applyNumberFormat="1" applyFont="1" applyFill="1" applyBorder="1"/>
    <xf numFmtId="166" fontId="5" fillId="3" borderId="27" xfId="0" applyNumberFormat="1" applyFont="1" applyFill="1" applyBorder="1"/>
    <xf numFmtId="166" fontId="5" fillId="3" borderId="38" xfId="0" applyNumberFormat="1" applyFont="1" applyFill="1" applyBorder="1"/>
    <xf numFmtId="166" fontId="5" fillId="3" borderId="7" xfId="0" applyNumberFormat="1" applyFont="1" applyFill="1" applyBorder="1"/>
    <xf numFmtId="0" fontId="5" fillId="4" borderId="35" xfId="0" applyFont="1" applyFill="1" applyBorder="1" applyAlignment="1">
      <alignment horizontal="left"/>
    </xf>
    <xf numFmtId="164" fontId="5" fillId="4" borderId="27" xfId="0" applyNumberFormat="1" applyFont="1" applyFill="1" applyBorder="1"/>
    <xf numFmtId="166" fontId="5" fillId="4" borderId="38" xfId="0" applyNumberFormat="1" applyFont="1" applyFill="1" applyBorder="1" applyAlignment="1">
      <alignment horizontal="right"/>
    </xf>
    <xf numFmtId="166" fontId="5" fillId="4" borderId="6" xfId="0" applyNumberFormat="1" applyFont="1" applyFill="1" applyBorder="1"/>
    <xf numFmtId="166" fontId="5" fillId="4" borderId="37" xfId="0" applyNumberFormat="1" applyFont="1" applyFill="1" applyBorder="1"/>
    <xf numFmtId="166" fontId="5" fillId="4" borderId="27" xfId="0" applyNumberFormat="1" applyFont="1" applyFill="1" applyBorder="1"/>
    <xf numFmtId="166" fontId="5" fillId="4" borderId="38" xfId="0" applyNumberFormat="1" applyFont="1" applyFill="1" applyBorder="1"/>
    <xf numFmtId="166" fontId="5" fillId="4" borderId="7" xfId="0" applyNumberFormat="1" applyFont="1" applyFill="1" applyBorder="1"/>
    <xf numFmtId="166" fontId="6" fillId="5" borderId="48" xfId="0" applyNumberFormat="1" applyFont="1" applyFill="1" applyBorder="1" applyAlignment="1">
      <alignment horizontal="center" vertical="center" wrapText="1"/>
    </xf>
    <xf numFmtId="166" fontId="6" fillId="5" borderId="13" xfId="0" applyNumberFormat="1" applyFont="1" applyFill="1" applyBorder="1" applyAlignment="1">
      <alignment horizontal="center" vertical="center" wrapText="1"/>
    </xf>
    <xf numFmtId="166" fontId="6" fillId="5" borderId="50" xfId="0" applyNumberFormat="1" applyFont="1" applyFill="1" applyBorder="1" applyAlignment="1">
      <alignment horizontal="center" vertical="center" wrapText="1"/>
    </xf>
    <xf numFmtId="0" fontId="11" fillId="0" borderId="0" xfId="0" applyFont="1"/>
    <xf numFmtId="1" fontId="11" fillId="0" borderId="0" xfId="0" applyNumberFormat="1" applyFont="1"/>
    <xf numFmtId="14" fontId="11" fillId="0" borderId="0" xfId="0" applyNumberFormat="1" applyFont="1"/>
    <xf numFmtId="168" fontId="11" fillId="0" borderId="0" xfId="0" applyNumberFormat="1" applyFont="1"/>
    <xf numFmtId="1" fontId="12" fillId="0" borderId="5" xfId="0" applyNumberFormat="1" applyFont="1" applyBorder="1" applyAlignment="1">
      <alignment horizontal="center" vertical="center" wrapText="1"/>
    </xf>
    <xf numFmtId="14" fontId="12" fillId="0" borderId="6" xfId="0" applyNumberFormat="1" applyFont="1" applyBorder="1" applyAlignment="1">
      <alignment horizontal="center" vertical="center" wrapText="1"/>
    </xf>
    <xf numFmtId="168" fontId="12" fillId="0" borderId="6" xfId="0" applyNumberFormat="1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1" fillId="0" borderId="0" xfId="0" applyFont="1" applyAlignment="1">
      <alignment wrapText="1"/>
    </xf>
    <xf numFmtId="1" fontId="11" fillId="0" borderId="21" xfId="0" applyNumberFormat="1" applyFont="1" applyBorder="1" applyAlignment="1">
      <alignment wrapText="1"/>
    </xf>
    <xf numFmtId="14" fontId="11" fillId="0" borderId="22" xfId="0" applyNumberFormat="1" applyFont="1" applyBorder="1" applyAlignment="1">
      <alignment wrapText="1"/>
    </xf>
    <xf numFmtId="168" fontId="11" fillId="0" borderId="22" xfId="1" applyNumberFormat="1" applyFont="1" applyBorder="1" applyAlignment="1">
      <alignment wrapText="1"/>
    </xf>
    <xf numFmtId="0" fontId="11" fillId="0" borderId="24" xfId="0" applyFont="1" applyBorder="1" applyAlignment="1">
      <alignment wrapText="1"/>
    </xf>
    <xf numFmtId="1" fontId="11" fillId="0" borderId="9" xfId="0" applyNumberFormat="1" applyFont="1" applyBorder="1" applyAlignment="1">
      <alignment wrapText="1"/>
    </xf>
    <xf numFmtId="14" fontId="11" fillId="0" borderId="10" xfId="0" applyNumberFormat="1" applyFont="1" applyBorder="1" applyAlignment="1">
      <alignment wrapText="1"/>
    </xf>
    <xf numFmtId="168" fontId="11" fillId="0" borderId="10" xfId="1" applyNumberFormat="1" applyFont="1" applyBorder="1" applyAlignment="1">
      <alignment wrapText="1"/>
    </xf>
    <xf numFmtId="0" fontId="11" fillId="0" borderId="12" xfId="0" applyFont="1" applyBorder="1" applyAlignment="1">
      <alignment wrapText="1"/>
    </xf>
    <xf numFmtId="0" fontId="10" fillId="0" borderId="0" xfId="0" applyFont="1" applyFill="1" applyBorder="1" applyAlignment="1"/>
    <xf numFmtId="0" fontId="4" fillId="0" borderId="0" xfId="0" applyFont="1" applyFill="1" applyBorder="1" applyAlignment="1">
      <alignment vertical="top"/>
    </xf>
    <xf numFmtId="0" fontId="10" fillId="5" borderId="35" xfId="0" applyFont="1" applyFill="1" applyBorder="1" applyAlignment="1"/>
    <xf numFmtId="0" fontId="10" fillId="5" borderId="30" xfId="0" applyFont="1" applyFill="1" applyBorder="1" applyAlignment="1"/>
    <xf numFmtId="0" fontId="10" fillId="5" borderId="31" xfId="0" applyFont="1" applyFill="1" applyBorder="1" applyAlignment="1"/>
    <xf numFmtId="14" fontId="4" fillId="0" borderId="53" xfId="0" applyNumberFormat="1" applyFont="1" applyFill="1" applyBorder="1" applyAlignment="1">
      <alignment horizontal="center" vertical="top"/>
    </xf>
    <xf numFmtId="43" fontId="4" fillId="0" borderId="54" xfId="0" applyNumberFormat="1" applyFont="1" applyFill="1" applyBorder="1" applyAlignment="1">
      <alignment horizontal="center" vertical="top"/>
    </xf>
    <xf numFmtId="0" fontId="3" fillId="0" borderId="0" xfId="0" applyFont="1" applyFill="1" applyBorder="1"/>
    <xf numFmtId="3" fontId="3" fillId="0" borderId="0" xfId="0" applyNumberFormat="1" applyFont="1" applyFill="1" applyBorder="1"/>
    <xf numFmtId="166" fontId="3" fillId="0" borderId="0" xfId="0" applyNumberFormat="1" applyFont="1" applyFill="1" applyBorder="1"/>
    <xf numFmtId="0" fontId="4" fillId="0" borderId="56" xfId="0" applyFont="1" applyFill="1" applyBorder="1" applyAlignment="1">
      <alignment horizontal="center" vertical="top" wrapText="1"/>
    </xf>
    <xf numFmtId="1" fontId="11" fillId="0" borderId="57" xfId="0" applyNumberFormat="1" applyFont="1" applyBorder="1" applyAlignment="1">
      <alignment wrapText="1"/>
    </xf>
    <xf numFmtId="0" fontId="14" fillId="0" borderId="22" xfId="0" applyFont="1" applyBorder="1" applyAlignment="1">
      <alignment wrapText="1"/>
    </xf>
    <xf numFmtId="0" fontId="15" fillId="0" borderId="22" xfId="0" applyFont="1" applyBorder="1" applyAlignment="1">
      <alignment wrapText="1"/>
    </xf>
    <xf numFmtId="4" fontId="14" fillId="6" borderId="22" xfId="0" applyNumberFormat="1" applyFont="1" applyFill="1" applyBorder="1" applyAlignment="1">
      <alignment horizontal="center" wrapText="1"/>
    </xf>
    <xf numFmtId="0" fontId="11" fillId="0" borderId="58" xfId="0" applyFont="1" applyBorder="1" applyAlignment="1">
      <alignment wrapText="1"/>
    </xf>
    <xf numFmtId="1" fontId="11" fillId="0" borderId="33" xfId="0" applyNumberFormat="1" applyFont="1" applyBorder="1" applyAlignment="1">
      <alignment wrapText="1"/>
    </xf>
    <xf numFmtId="164" fontId="3" fillId="0" borderId="0" xfId="0" applyNumberFormat="1" applyFont="1" applyFill="1" applyBorder="1"/>
    <xf numFmtId="0" fontId="8" fillId="0" borderId="35" xfId="0" applyFont="1" applyFill="1" applyBorder="1" applyAlignment="1">
      <alignment horizontal="left"/>
    </xf>
    <xf numFmtId="0" fontId="8" fillId="0" borderId="30" xfId="0" applyFont="1" applyFill="1" applyBorder="1" applyAlignment="1">
      <alignment horizontal="left"/>
    </xf>
    <xf numFmtId="0" fontId="8" fillId="0" borderId="31" xfId="0" applyFont="1" applyFill="1" applyBorder="1" applyAlignment="1">
      <alignment horizontal="left"/>
    </xf>
    <xf numFmtId="0" fontId="2" fillId="0" borderId="0" xfId="0" applyFont="1" applyAlignment="1">
      <alignment horizontal="center" vertical="center"/>
    </xf>
    <xf numFmtId="0" fontId="2" fillId="0" borderId="51" xfId="0" applyFont="1" applyBorder="1" applyAlignment="1">
      <alignment horizontal="center"/>
    </xf>
    <xf numFmtId="0" fontId="2" fillId="0" borderId="52" xfId="0" applyFont="1" applyBorder="1" applyAlignment="1">
      <alignment horizontal="center"/>
    </xf>
    <xf numFmtId="0" fontId="2" fillId="0" borderId="39" xfId="0" applyFont="1" applyBorder="1" applyAlignment="1">
      <alignment horizontal="center"/>
    </xf>
    <xf numFmtId="0" fontId="5" fillId="5" borderId="42" xfId="0" applyFont="1" applyFill="1" applyBorder="1" applyAlignment="1">
      <alignment horizontal="center" vertical="center" wrapText="1"/>
    </xf>
    <xf numFmtId="0" fontId="5" fillId="5" borderId="43" xfId="0" applyFont="1" applyFill="1" applyBorder="1" applyAlignment="1">
      <alignment horizontal="center" vertical="center" wrapText="1"/>
    </xf>
    <xf numFmtId="164" fontId="6" fillId="5" borderId="42" xfId="0" applyNumberFormat="1" applyFont="1" applyFill="1" applyBorder="1" applyAlignment="1">
      <alignment horizontal="center" vertical="center" wrapText="1"/>
    </xf>
    <xf numFmtId="164" fontId="6" fillId="5" borderId="43" xfId="0" applyNumberFormat="1" applyFont="1" applyFill="1" applyBorder="1" applyAlignment="1">
      <alignment horizontal="center" vertical="center" wrapText="1"/>
    </xf>
    <xf numFmtId="166" fontId="13" fillId="5" borderId="35" xfId="0" applyNumberFormat="1" applyFont="1" applyFill="1" applyBorder="1" applyAlignment="1">
      <alignment horizontal="center" vertical="center" wrapText="1"/>
    </xf>
    <xf numFmtId="166" fontId="6" fillId="5" borderId="30" xfId="0" applyNumberFormat="1" applyFont="1" applyFill="1" applyBorder="1" applyAlignment="1">
      <alignment horizontal="center" vertical="center" wrapText="1"/>
    </xf>
    <xf numFmtId="166" fontId="6" fillId="5" borderId="31" xfId="0" applyNumberFormat="1" applyFont="1" applyFill="1" applyBorder="1" applyAlignment="1">
      <alignment horizontal="center" vertical="center" wrapText="1"/>
    </xf>
    <xf numFmtId="166" fontId="6" fillId="5" borderId="42" xfId="0" applyNumberFormat="1" applyFont="1" applyFill="1" applyBorder="1" applyAlignment="1">
      <alignment horizontal="center" vertical="center" wrapText="1"/>
    </xf>
    <xf numFmtId="166" fontId="6" fillId="5" borderId="43" xfId="0" applyNumberFormat="1" applyFont="1" applyFill="1" applyBorder="1" applyAlignment="1">
      <alignment horizontal="center" vertical="center" wrapText="1"/>
    </xf>
    <xf numFmtId="166" fontId="6" fillId="5" borderId="47" xfId="0" applyNumberFormat="1" applyFont="1" applyFill="1" applyBorder="1" applyAlignment="1">
      <alignment horizontal="center" vertical="center" wrapText="1"/>
    </xf>
    <xf numFmtId="166" fontId="6" fillId="5" borderId="48" xfId="0" applyNumberFormat="1" applyFont="1" applyFill="1" applyBorder="1" applyAlignment="1">
      <alignment horizontal="center" vertical="center" wrapText="1"/>
    </xf>
    <xf numFmtId="166" fontId="6" fillId="5" borderId="39" xfId="0" applyNumberFormat="1" applyFont="1" applyFill="1" applyBorder="1" applyAlignment="1">
      <alignment horizontal="center" vertical="center" wrapText="1"/>
    </xf>
    <xf numFmtId="166" fontId="6" fillId="5" borderId="14" xfId="0" applyNumberFormat="1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horizontal="center" vertical="top"/>
    </xf>
    <xf numFmtId="0" fontId="4" fillId="0" borderId="36" xfId="0" applyFont="1" applyFill="1" applyBorder="1" applyAlignment="1">
      <alignment horizontal="center" vertical="top"/>
    </xf>
    <xf numFmtId="0" fontId="4" fillId="0" borderId="29" xfId="0" applyFont="1" applyFill="1" applyBorder="1" applyAlignment="1">
      <alignment horizontal="center" vertical="top"/>
    </xf>
    <xf numFmtId="0" fontId="4" fillId="0" borderId="44" xfId="0" applyFont="1" applyFill="1" applyBorder="1" applyAlignment="1">
      <alignment horizontal="center" vertical="top"/>
    </xf>
    <xf numFmtId="0" fontId="4" fillId="0" borderId="0" xfId="0" applyFont="1" applyFill="1" applyBorder="1" applyAlignment="1">
      <alignment horizontal="center" vertical="top"/>
    </xf>
    <xf numFmtId="0" fontId="4" fillId="0" borderId="45" xfId="0" applyFont="1" applyFill="1" applyBorder="1" applyAlignment="1">
      <alignment horizontal="center" vertical="top"/>
    </xf>
    <xf numFmtId="0" fontId="4" fillId="0" borderId="46" xfId="0" applyFont="1" applyFill="1" applyBorder="1" applyAlignment="1">
      <alignment horizontal="center" vertical="top"/>
    </xf>
    <xf numFmtId="0" fontId="4" fillId="0" borderId="49" xfId="0" applyFont="1" applyFill="1" applyBorder="1" applyAlignment="1">
      <alignment horizontal="center" vertical="top"/>
    </xf>
    <xf numFmtId="0" fontId="4" fillId="0" borderId="55" xfId="0" applyFont="1" applyFill="1" applyBorder="1" applyAlignment="1">
      <alignment horizontal="center" vertical="top"/>
    </xf>
    <xf numFmtId="0" fontId="4" fillId="0" borderId="9" xfId="0" applyFont="1" applyFill="1" applyBorder="1" applyAlignment="1">
      <alignment horizontal="left" vertical="top"/>
    </xf>
    <xf numFmtId="0" fontId="4" fillId="0" borderId="12" xfId="0" applyFont="1" applyFill="1" applyBorder="1" applyAlignment="1">
      <alignment horizontal="left" vertical="top"/>
    </xf>
    <xf numFmtId="0" fontId="4" fillId="0" borderId="21" xfId="0" applyFont="1" applyFill="1" applyBorder="1" applyAlignment="1">
      <alignment horizontal="left" vertical="top"/>
    </xf>
    <xf numFmtId="0" fontId="4" fillId="0" borderId="24" xfId="0" applyFont="1" applyFill="1" applyBorder="1" applyAlignment="1">
      <alignment horizontal="left" vertical="top"/>
    </xf>
    <xf numFmtId="0" fontId="4" fillId="0" borderId="32" xfId="0" applyFont="1" applyFill="1" applyBorder="1" applyAlignment="1">
      <alignment horizontal="left" vertical="center"/>
    </xf>
    <xf numFmtId="0" fontId="4" fillId="0" borderId="56" xfId="0" applyFont="1" applyFill="1" applyBorder="1" applyAlignment="1">
      <alignment horizontal="left" vertical="center"/>
    </xf>
    <xf numFmtId="0" fontId="10" fillId="5" borderId="35" xfId="0" applyFont="1" applyFill="1" applyBorder="1" applyAlignment="1">
      <alignment horizontal="center"/>
    </xf>
    <xf numFmtId="0" fontId="10" fillId="5" borderId="30" xfId="0" applyFont="1" applyFill="1" applyBorder="1" applyAlignment="1">
      <alignment horizontal="center"/>
    </xf>
    <xf numFmtId="0" fontId="10" fillId="5" borderId="31" xfId="0" applyFont="1" applyFill="1" applyBorder="1" applyAlignment="1">
      <alignment horizontal="center"/>
    </xf>
    <xf numFmtId="2" fontId="4" fillId="0" borderId="1" xfId="0" applyNumberFormat="1" applyFont="1" applyFill="1" applyBorder="1"/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822960</xdr:colOff>
      <xdr:row>0</xdr:row>
      <xdr:rowOff>76200</xdr:rowOff>
    </xdr:from>
    <xdr:to>
      <xdr:col>8</xdr:col>
      <xdr:colOff>1051560</xdr:colOff>
      <xdr:row>2</xdr:row>
      <xdr:rowOff>17145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88580" y="7620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9"/>
  <sheetViews>
    <sheetView tabSelected="1" workbookViewId="0">
      <selection activeCell="D22" sqref="D22"/>
    </sheetView>
  </sheetViews>
  <sheetFormatPr defaultColWidth="8.85546875" defaultRowHeight="12" x14ac:dyDescent="0.2"/>
  <cols>
    <col min="1" max="1" width="32.42578125" style="2" customWidth="1"/>
    <col min="2" max="2" width="11.140625" style="3" customWidth="1"/>
    <col min="3" max="3" width="13.85546875" style="77" customWidth="1"/>
    <col min="4" max="5" width="14.5703125" style="4" customWidth="1"/>
    <col min="6" max="6" width="15" style="4" customWidth="1"/>
    <col min="7" max="7" width="13.140625" style="4" customWidth="1"/>
    <col min="8" max="8" width="15.140625" style="4" customWidth="1"/>
    <col min="9" max="9" width="20.42578125" style="4" customWidth="1"/>
    <col min="10" max="16384" width="8.85546875" style="2"/>
  </cols>
  <sheetData>
    <row r="1" spans="1:9" s="1" customFormat="1" ht="15" x14ac:dyDescent="0.25">
      <c r="A1" s="146" t="s">
        <v>44</v>
      </c>
      <c r="B1" s="146"/>
      <c r="C1" s="146"/>
      <c r="D1" s="146"/>
      <c r="E1" s="146"/>
      <c r="F1" s="146"/>
      <c r="G1" s="146"/>
      <c r="H1" s="146"/>
      <c r="I1" s="146"/>
    </row>
    <row r="3" spans="1:9" ht="12.75" thickBot="1" x14ac:dyDescent="0.25"/>
    <row r="4" spans="1:9" s="5" customFormat="1" ht="11.45" customHeight="1" thickBot="1" x14ac:dyDescent="0.25">
      <c r="A4" s="150" t="s">
        <v>43</v>
      </c>
      <c r="B4" s="152" t="s">
        <v>10</v>
      </c>
      <c r="C4" s="154" t="s">
        <v>62</v>
      </c>
      <c r="D4" s="155"/>
      <c r="E4" s="155"/>
      <c r="F4" s="156"/>
      <c r="G4" s="157" t="s">
        <v>1</v>
      </c>
      <c r="H4" s="159" t="s">
        <v>57</v>
      </c>
      <c r="I4" s="161" t="s">
        <v>63</v>
      </c>
    </row>
    <row r="5" spans="1:9" s="6" customFormat="1" ht="45.75" thickBot="1" x14ac:dyDescent="0.3">
      <c r="A5" s="151"/>
      <c r="B5" s="153"/>
      <c r="C5" s="104" t="s">
        <v>35</v>
      </c>
      <c r="D5" s="105" t="s">
        <v>36</v>
      </c>
      <c r="E5" s="106" t="s">
        <v>52</v>
      </c>
      <c r="F5" s="106" t="s">
        <v>0</v>
      </c>
      <c r="G5" s="158"/>
      <c r="H5" s="160"/>
      <c r="I5" s="162"/>
    </row>
    <row r="6" spans="1:9" s="13" customFormat="1" x14ac:dyDescent="0.2">
      <c r="A6" s="7" t="s">
        <v>60</v>
      </c>
      <c r="B6" s="8">
        <v>38</v>
      </c>
      <c r="C6" s="78">
        <v>3677962.39</v>
      </c>
      <c r="D6" s="10">
        <v>328970.32</v>
      </c>
      <c r="E6" s="11">
        <v>0</v>
      </c>
      <c r="F6" s="11">
        <v>4006932.71</v>
      </c>
      <c r="G6" s="181">
        <v>105445.59763157894</v>
      </c>
      <c r="H6" s="9">
        <v>19227.120000000003</v>
      </c>
      <c r="I6" s="12">
        <v>1304.82</v>
      </c>
    </row>
    <row r="7" spans="1:9" s="13" customFormat="1" x14ac:dyDescent="0.2">
      <c r="A7" s="14" t="s">
        <v>40</v>
      </c>
      <c r="B7" s="15">
        <v>0</v>
      </c>
      <c r="C7" s="79">
        <v>0</v>
      </c>
      <c r="D7" s="17">
        <v>0</v>
      </c>
      <c r="E7" s="18">
        <v>0</v>
      </c>
      <c r="F7" s="18">
        <v>0</v>
      </c>
      <c r="G7" s="19">
        <v>0</v>
      </c>
      <c r="H7" s="16">
        <v>0</v>
      </c>
      <c r="I7" s="20">
        <v>0</v>
      </c>
    </row>
    <row r="8" spans="1:9" s="13" customFormat="1" ht="12.75" thickBot="1" x14ac:dyDescent="0.25">
      <c r="A8" s="21" t="s">
        <v>41</v>
      </c>
      <c r="B8" s="22">
        <v>0</v>
      </c>
      <c r="C8" s="80">
        <v>0</v>
      </c>
      <c r="D8" s="24">
        <v>0</v>
      </c>
      <c r="E8" s="25">
        <v>0</v>
      </c>
      <c r="F8" s="25">
        <v>0</v>
      </c>
      <c r="G8" s="26">
        <v>0</v>
      </c>
      <c r="H8" s="23">
        <v>0</v>
      </c>
      <c r="I8" s="27">
        <v>0</v>
      </c>
    </row>
    <row r="9" spans="1:9" s="13" customFormat="1" ht="12.75" thickBot="1" x14ac:dyDescent="0.25">
      <c r="A9" s="28" t="s">
        <v>5</v>
      </c>
      <c r="B9" s="29">
        <v>38</v>
      </c>
      <c r="C9" s="81">
        <v>3677962.39</v>
      </c>
      <c r="D9" s="31">
        <v>328970.32</v>
      </c>
      <c r="E9" s="32">
        <v>0</v>
      </c>
      <c r="F9" s="32">
        <v>4006932.71</v>
      </c>
      <c r="G9" s="33">
        <v>105445.59763157894</v>
      </c>
      <c r="H9" s="30">
        <v>19227.120000000003</v>
      </c>
      <c r="I9" s="34">
        <v>1304.82</v>
      </c>
    </row>
    <row r="10" spans="1:9" s="40" customFormat="1" ht="4.9000000000000004" customHeight="1" thickBot="1" x14ac:dyDescent="0.25">
      <c r="A10" s="35"/>
      <c r="B10" s="36"/>
      <c r="C10" s="82"/>
      <c r="D10" s="37"/>
      <c r="E10" s="37"/>
      <c r="F10" s="38"/>
      <c r="G10" s="37"/>
      <c r="H10" s="38"/>
      <c r="I10" s="39"/>
    </row>
    <row r="11" spans="1:9" s="41" customFormat="1" ht="12.75" thickBot="1" x14ac:dyDescent="0.25">
      <c r="A11" s="143" t="s">
        <v>42</v>
      </c>
      <c r="B11" s="144"/>
      <c r="C11" s="144"/>
      <c r="D11" s="144"/>
      <c r="E11" s="144"/>
      <c r="F11" s="144"/>
      <c r="G11" s="144"/>
      <c r="H11" s="144"/>
      <c r="I11" s="145"/>
    </row>
    <row r="12" spans="1:9" s="40" customFormat="1" ht="4.9000000000000004" customHeight="1" thickBot="1" x14ac:dyDescent="0.25">
      <c r="A12" s="35"/>
      <c r="B12" s="36"/>
      <c r="C12" s="82"/>
      <c r="D12" s="37"/>
      <c r="E12" s="37"/>
      <c r="F12" s="38"/>
      <c r="G12" s="37"/>
      <c r="H12" s="38"/>
      <c r="I12" s="39"/>
    </row>
    <row r="13" spans="1:9" s="40" customFormat="1" ht="12" customHeight="1" thickBot="1" x14ac:dyDescent="0.25">
      <c r="A13" s="88" t="s">
        <v>33</v>
      </c>
      <c r="B13" s="89">
        <v>38</v>
      </c>
      <c r="C13" s="90">
        <v>3677962.39</v>
      </c>
      <c r="D13" s="91">
        <v>328970.32</v>
      </c>
      <c r="E13" s="92">
        <v>0</v>
      </c>
      <c r="F13" s="92">
        <v>4006932.71</v>
      </c>
      <c r="G13" s="93">
        <v>105445.59763157894</v>
      </c>
      <c r="H13" s="94">
        <v>19227.120000000003</v>
      </c>
      <c r="I13" s="95">
        <v>1304.82</v>
      </c>
    </row>
    <row r="14" spans="1:9" s="40" customFormat="1" ht="4.9000000000000004" customHeight="1" thickBot="1" x14ac:dyDescent="0.25">
      <c r="A14" s="42"/>
      <c r="B14" s="43"/>
      <c r="C14" s="83"/>
      <c r="D14" s="44"/>
      <c r="E14" s="44"/>
      <c r="F14" s="45"/>
      <c r="G14" s="44"/>
      <c r="H14" s="45"/>
      <c r="I14" s="46"/>
    </row>
    <row r="15" spans="1:9" s="40" customFormat="1" ht="12.75" thickBot="1" x14ac:dyDescent="0.25">
      <c r="A15" s="143" t="s">
        <v>32</v>
      </c>
      <c r="B15" s="144"/>
      <c r="C15" s="144"/>
      <c r="D15" s="144"/>
      <c r="E15" s="144"/>
      <c r="F15" s="144"/>
      <c r="G15" s="144"/>
      <c r="H15" s="144"/>
      <c r="I15" s="145"/>
    </row>
    <row r="16" spans="1:9" s="40" customFormat="1" ht="4.9000000000000004" customHeight="1" thickBot="1" x14ac:dyDescent="0.25">
      <c r="A16" s="42"/>
      <c r="B16" s="43"/>
      <c r="C16" s="83"/>
      <c r="D16" s="44"/>
      <c r="E16" s="44"/>
      <c r="F16" s="45"/>
      <c r="G16" s="44"/>
      <c r="H16" s="45"/>
      <c r="I16" s="46"/>
    </row>
    <row r="17" spans="1:9" s="40" customFormat="1" ht="12" customHeight="1" x14ac:dyDescent="0.2">
      <c r="A17" s="47" t="s">
        <v>22</v>
      </c>
      <c r="B17" s="48">
        <v>38</v>
      </c>
      <c r="C17" s="84">
        <v>3677962.39</v>
      </c>
      <c r="D17" s="50">
        <v>328970.32</v>
      </c>
      <c r="E17" s="51">
        <v>0</v>
      </c>
      <c r="F17" s="51">
        <v>4006932.71</v>
      </c>
      <c r="G17" s="52">
        <v>105445.59763157894</v>
      </c>
      <c r="H17" s="49">
        <v>19227.120000000003</v>
      </c>
      <c r="I17" s="53">
        <v>1304.82</v>
      </c>
    </row>
    <row r="18" spans="1:9" s="61" customFormat="1" ht="11.25" x14ac:dyDescent="0.2">
      <c r="A18" s="54" t="s">
        <v>20</v>
      </c>
      <c r="B18" s="55">
        <v>0</v>
      </c>
      <c r="C18" s="85">
        <v>0</v>
      </c>
      <c r="D18" s="57">
        <v>0</v>
      </c>
      <c r="E18" s="58">
        <v>0</v>
      </c>
      <c r="F18" s="58">
        <v>0</v>
      </c>
      <c r="G18" s="59">
        <v>0</v>
      </c>
      <c r="H18" s="56">
        <v>0</v>
      </c>
      <c r="I18" s="60">
        <v>0</v>
      </c>
    </row>
    <row r="19" spans="1:9" s="61" customFormat="1" thickBot="1" x14ac:dyDescent="0.25">
      <c r="A19" s="62" t="s">
        <v>21</v>
      </c>
      <c r="B19" s="63">
        <v>38</v>
      </c>
      <c r="C19" s="86">
        <v>3677962.39</v>
      </c>
      <c r="D19" s="65">
        <v>328970.32</v>
      </c>
      <c r="E19" s="66">
        <v>0</v>
      </c>
      <c r="F19" s="66">
        <v>4006932.71</v>
      </c>
      <c r="G19" s="67">
        <v>105445.59763157894</v>
      </c>
      <c r="H19" s="64">
        <v>19227.120000000003</v>
      </c>
      <c r="I19" s="68">
        <v>1304.82</v>
      </c>
    </row>
    <row r="20" spans="1:9" s="40" customFormat="1" ht="4.9000000000000004" customHeight="1" thickBot="1" x14ac:dyDescent="0.25">
      <c r="A20" s="35"/>
      <c r="B20" s="36"/>
      <c r="C20" s="82"/>
      <c r="D20" s="37"/>
      <c r="E20" s="37"/>
      <c r="F20" s="38"/>
      <c r="G20" s="37"/>
      <c r="H20" s="38"/>
      <c r="I20" s="39"/>
    </row>
    <row r="21" spans="1:9" s="40" customFormat="1" ht="12" customHeight="1" x14ac:dyDescent="0.2">
      <c r="A21" s="47" t="s">
        <v>15</v>
      </c>
      <c r="B21" s="48">
        <v>38</v>
      </c>
      <c r="C21" s="84">
        <v>3677962.39</v>
      </c>
      <c r="D21" s="50">
        <v>328970.32</v>
      </c>
      <c r="E21" s="51">
        <v>0</v>
      </c>
      <c r="F21" s="51">
        <v>4006932.71</v>
      </c>
      <c r="G21" s="52">
        <v>105445.59763157894</v>
      </c>
      <c r="H21" s="49">
        <v>19227.120000000003</v>
      </c>
      <c r="I21" s="53">
        <v>1304.82</v>
      </c>
    </row>
    <row r="22" spans="1:9" s="61" customFormat="1" ht="11.25" x14ac:dyDescent="0.2">
      <c r="A22" s="54" t="s">
        <v>2</v>
      </c>
      <c r="B22" s="55">
        <v>2</v>
      </c>
      <c r="C22" s="85">
        <v>1105454.7</v>
      </c>
      <c r="D22" s="57">
        <v>0</v>
      </c>
      <c r="E22" s="58">
        <v>0</v>
      </c>
      <c r="F22" s="58">
        <v>1105454.7</v>
      </c>
      <c r="G22" s="59">
        <v>552727.35</v>
      </c>
      <c r="H22" s="56">
        <v>0</v>
      </c>
      <c r="I22" s="60">
        <v>0</v>
      </c>
    </row>
    <row r="23" spans="1:9" s="61" customFormat="1" ht="11.25" x14ac:dyDescent="0.2">
      <c r="A23" s="54" t="s">
        <v>4</v>
      </c>
      <c r="B23" s="55">
        <v>0</v>
      </c>
      <c r="C23" s="85">
        <v>0</v>
      </c>
      <c r="D23" s="57">
        <v>0</v>
      </c>
      <c r="E23" s="58">
        <v>0</v>
      </c>
      <c r="F23" s="58">
        <v>0</v>
      </c>
      <c r="G23" s="59">
        <v>0</v>
      </c>
      <c r="H23" s="56">
        <v>0</v>
      </c>
      <c r="I23" s="60">
        <v>0</v>
      </c>
    </row>
    <row r="24" spans="1:9" s="61" customFormat="1" ht="11.25" x14ac:dyDescent="0.2">
      <c r="A24" s="69" t="s">
        <v>3</v>
      </c>
      <c r="B24" s="70">
        <v>36</v>
      </c>
      <c r="C24" s="87">
        <v>2572507.69</v>
      </c>
      <c r="D24" s="72">
        <v>328970.32</v>
      </c>
      <c r="E24" s="73">
        <v>0</v>
      </c>
      <c r="F24" s="73">
        <v>2901478.01</v>
      </c>
      <c r="G24" s="74">
        <v>80596.611388888879</v>
      </c>
      <c r="H24" s="71">
        <v>19227.120000000003</v>
      </c>
      <c r="I24" s="75">
        <v>1304.82</v>
      </c>
    </row>
    <row r="25" spans="1:9" s="61" customFormat="1" thickBot="1" x14ac:dyDescent="0.25">
      <c r="A25" s="69" t="s">
        <v>11</v>
      </c>
      <c r="B25" s="63">
        <v>0</v>
      </c>
      <c r="C25" s="87">
        <v>0</v>
      </c>
      <c r="D25" s="72">
        <v>0</v>
      </c>
      <c r="E25" s="73">
        <v>0</v>
      </c>
      <c r="F25" s="73">
        <v>0</v>
      </c>
      <c r="G25" s="67">
        <v>0</v>
      </c>
      <c r="H25" s="64">
        <v>0</v>
      </c>
      <c r="I25" s="68">
        <v>0</v>
      </c>
    </row>
    <row r="26" spans="1:9" ht="4.9000000000000004" customHeight="1" thickBot="1" x14ac:dyDescent="0.25">
      <c r="A26" s="35"/>
      <c r="B26" s="36"/>
      <c r="C26" s="82"/>
      <c r="D26" s="37"/>
      <c r="E26" s="37"/>
      <c r="F26" s="38"/>
      <c r="G26" s="37"/>
      <c r="H26" s="38"/>
      <c r="I26" s="39"/>
    </row>
    <row r="27" spans="1:9" s="40" customFormat="1" ht="12" customHeight="1" x14ac:dyDescent="0.2">
      <c r="A27" s="47" t="s">
        <v>16</v>
      </c>
      <c r="B27" s="48">
        <v>38</v>
      </c>
      <c r="C27" s="84">
        <v>3677962.39</v>
      </c>
      <c r="D27" s="50">
        <v>328970.32</v>
      </c>
      <c r="E27" s="51">
        <v>0</v>
      </c>
      <c r="F27" s="51">
        <v>4006932.71</v>
      </c>
      <c r="G27" s="52">
        <v>105445.59763157894</v>
      </c>
      <c r="H27" s="49">
        <v>19227.120000000003</v>
      </c>
      <c r="I27" s="53">
        <v>1304.82</v>
      </c>
    </row>
    <row r="28" spans="1:9" s="61" customFormat="1" ht="11.25" x14ac:dyDescent="0.2">
      <c r="A28" s="54" t="s">
        <v>26</v>
      </c>
      <c r="B28" s="55">
        <v>4</v>
      </c>
      <c r="C28" s="85">
        <v>2573596.65</v>
      </c>
      <c r="D28" s="57">
        <v>56383.79</v>
      </c>
      <c r="E28" s="58">
        <v>0</v>
      </c>
      <c r="F28" s="58">
        <v>2629980.44</v>
      </c>
      <c r="G28" s="59">
        <v>657495.11</v>
      </c>
      <c r="H28" s="56">
        <v>1076.02</v>
      </c>
      <c r="I28" s="60">
        <v>0</v>
      </c>
    </row>
    <row r="29" spans="1:9" s="61" customFormat="1" ht="11.25" x14ac:dyDescent="0.2">
      <c r="A29" s="54" t="s">
        <v>34</v>
      </c>
      <c r="B29" s="55">
        <v>34</v>
      </c>
      <c r="C29" s="85">
        <v>1104365.74</v>
      </c>
      <c r="D29" s="57">
        <v>272586.53000000003</v>
      </c>
      <c r="E29" s="58">
        <v>0</v>
      </c>
      <c r="F29" s="58">
        <v>1376952.27</v>
      </c>
      <c r="G29" s="59">
        <v>40498.596176470586</v>
      </c>
      <c r="H29" s="56">
        <v>18151.100000000002</v>
      </c>
      <c r="I29" s="60">
        <v>1304.82</v>
      </c>
    </row>
    <row r="30" spans="1:9" s="61" customFormat="1" ht="11.25" x14ac:dyDescent="0.2">
      <c r="A30" s="69" t="s">
        <v>27</v>
      </c>
      <c r="B30" s="70">
        <v>0</v>
      </c>
      <c r="C30" s="87">
        <v>0</v>
      </c>
      <c r="D30" s="72">
        <v>0</v>
      </c>
      <c r="E30" s="73">
        <v>0</v>
      </c>
      <c r="F30" s="73">
        <v>0</v>
      </c>
      <c r="G30" s="74">
        <v>0</v>
      </c>
      <c r="H30" s="71">
        <v>0</v>
      </c>
      <c r="I30" s="75">
        <v>0</v>
      </c>
    </row>
    <row r="31" spans="1:9" s="61" customFormat="1" thickBot="1" x14ac:dyDescent="0.25">
      <c r="A31" s="62" t="s">
        <v>11</v>
      </c>
      <c r="B31" s="63">
        <v>0</v>
      </c>
      <c r="C31" s="86">
        <v>0</v>
      </c>
      <c r="D31" s="65">
        <v>0</v>
      </c>
      <c r="E31" s="66">
        <v>0</v>
      </c>
      <c r="F31" s="66">
        <v>0</v>
      </c>
      <c r="G31" s="67">
        <v>0</v>
      </c>
      <c r="H31" s="64">
        <v>0</v>
      </c>
      <c r="I31" s="68">
        <v>0</v>
      </c>
    </row>
    <row r="32" spans="1:9" s="40" customFormat="1" ht="4.9000000000000004" customHeight="1" thickBot="1" x14ac:dyDescent="0.25">
      <c r="A32" s="35"/>
      <c r="B32" s="36"/>
      <c r="C32" s="82"/>
      <c r="D32" s="37"/>
      <c r="E32" s="37"/>
      <c r="F32" s="38"/>
      <c r="G32" s="37"/>
      <c r="H32" s="38"/>
      <c r="I32" s="39"/>
    </row>
    <row r="33" spans="1:9" s="40" customFormat="1" ht="12" customHeight="1" x14ac:dyDescent="0.2">
      <c r="A33" s="47" t="s">
        <v>17</v>
      </c>
      <c r="B33" s="48">
        <v>38</v>
      </c>
      <c r="C33" s="84">
        <v>3677962.39</v>
      </c>
      <c r="D33" s="50">
        <v>328970.32</v>
      </c>
      <c r="E33" s="51">
        <v>0</v>
      </c>
      <c r="F33" s="51">
        <v>4006932.71</v>
      </c>
      <c r="G33" s="52">
        <v>105445.59763157894</v>
      </c>
      <c r="H33" s="49">
        <v>19227.120000000003</v>
      </c>
      <c r="I33" s="53">
        <v>1304.82</v>
      </c>
    </row>
    <row r="34" spans="1:9" s="61" customFormat="1" ht="11.25" x14ac:dyDescent="0.2">
      <c r="A34" s="54" t="s">
        <v>12</v>
      </c>
      <c r="B34" s="55">
        <v>38</v>
      </c>
      <c r="C34" s="85">
        <v>3677962.39</v>
      </c>
      <c r="D34" s="57">
        <v>328970.32</v>
      </c>
      <c r="E34" s="58">
        <v>0</v>
      </c>
      <c r="F34" s="58">
        <v>4006932.71</v>
      </c>
      <c r="G34" s="59">
        <v>105445.59763157894</v>
      </c>
      <c r="H34" s="56">
        <v>19227.120000000003</v>
      </c>
      <c r="I34" s="60">
        <v>1304.82</v>
      </c>
    </row>
    <row r="35" spans="1:9" s="61" customFormat="1" ht="11.25" x14ac:dyDescent="0.2">
      <c r="A35" s="54" t="s">
        <v>13</v>
      </c>
      <c r="B35" s="55">
        <v>0</v>
      </c>
      <c r="C35" s="85">
        <v>0</v>
      </c>
      <c r="D35" s="57">
        <v>0</v>
      </c>
      <c r="E35" s="58">
        <v>0</v>
      </c>
      <c r="F35" s="58">
        <v>0</v>
      </c>
      <c r="G35" s="59">
        <v>0</v>
      </c>
      <c r="H35" s="56">
        <v>0</v>
      </c>
      <c r="I35" s="60">
        <v>0</v>
      </c>
    </row>
    <row r="36" spans="1:9" s="61" customFormat="1" ht="11.25" x14ac:dyDescent="0.2">
      <c r="A36" s="54" t="s">
        <v>14</v>
      </c>
      <c r="B36" s="55">
        <v>0</v>
      </c>
      <c r="C36" s="85">
        <v>0</v>
      </c>
      <c r="D36" s="57">
        <v>0</v>
      </c>
      <c r="E36" s="58">
        <v>0</v>
      </c>
      <c r="F36" s="58">
        <v>0</v>
      </c>
      <c r="G36" s="59">
        <v>0</v>
      </c>
      <c r="H36" s="56">
        <v>0</v>
      </c>
      <c r="I36" s="60">
        <v>0</v>
      </c>
    </row>
    <row r="37" spans="1:9" s="61" customFormat="1" thickBot="1" x14ac:dyDescent="0.25">
      <c r="A37" s="62" t="s">
        <v>11</v>
      </c>
      <c r="B37" s="63">
        <v>0</v>
      </c>
      <c r="C37" s="86">
        <v>0</v>
      </c>
      <c r="D37" s="65">
        <v>0</v>
      </c>
      <c r="E37" s="66">
        <v>0</v>
      </c>
      <c r="F37" s="66">
        <v>0</v>
      </c>
      <c r="G37" s="67">
        <v>0</v>
      </c>
      <c r="H37" s="64">
        <v>0</v>
      </c>
      <c r="I37" s="68">
        <v>0</v>
      </c>
    </row>
    <row r="38" spans="1:9" s="40" customFormat="1" ht="4.9000000000000004" customHeight="1" thickBot="1" x14ac:dyDescent="0.25">
      <c r="A38" s="35"/>
      <c r="B38" s="36"/>
      <c r="C38" s="82"/>
      <c r="D38" s="37"/>
      <c r="E38" s="37"/>
      <c r="F38" s="38"/>
      <c r="G38" s="37"/>
      <c r="H38" s="38"/>
      <c r="I38" s="39"/>
    </row>
    <row r="39" spans="1:9" s="40" customFormat="1" ht="12" customHeight="1" x14ac:dyDescent="0.2">
      <c r="A39" s="47" t="s">
        <v>25</v>
      </c>
      <c r="B39" s="48">
        <v>38</v>
      </c>
      <c r="C39" s="84">
        <v>3677962.39</v>
      </c>
      <c r="D39" s="50">
        <v>328970.32</v>
      </c>
      <c r="E39" s="51">
        <v>0</v>
      </c>
      <c r="F39" s="51">
        <v>4006932.71</v>
      </c>
      <c r="G39" s="52">
        <v>105445.59763157894</v>
      </c>
      <c r="H39" s="49">
        <v>19227.120000000003</v>
      </c>
      <c r="I39" s="53">
        <v>1304.82</v>
      </c>
    </row>
    <row r="40" spans="1:9" s="61" customFormat="1" ht="11.25" x14ac:dyDescent="0.2">
      <c r="A40" s="54" t="s">
        <v>23</v>
      </c>
      <c r="B40" s="55">
        <v>0</v>
      </c>
      <c r="C40" s="85">
        <v>0</v>
      </c>
      <c r="D40" s="57">
        <v>0</v>
      </c>
      <c r="E40" s="58">
        <v>0</v>
      </c>
      <c r="F40" s="58">
        <v>0</v>
      </c>
      <c r="G40" s="59">
        <v>0</v>
      </c>
      <c r="H40" s="56">
        <v>0</v>
      </c>
      <c r="I40" s="60">
        <v>0</v>
      </c>
    </row>
    <row r="41" spans="1:9" s="61" customFormat="1" ht="11.25" x14ac:dyDescent="0.2">
      <c r="A41" s="54" t="s">
        <v>31</v>
      </c>
      <c r="B41" s="55">
        <v>33</v>
      </c>
      <c r="C41" s="85">
        <v>2919148.65</v>
      </c>
      <c r="D41" s="57">
        <v>214582.13</v>
      </c>
      <c r="E41" s="58">
        <v>0</v>
      </c>
      <c r="F41" s="58">
        <v>3133730.78</v>
      </c>
      <c r="G41" s="59">
        <v>94961.538787878788</v>
      </c>
      <c r="H41" s="56">
        <v>7727.12</v>
      </c>
      <c r="I41" s="60">
        <v>1304.82</v>
      </c>
    </row>
    <row r="42" spans="1:9" s="61" customFormat="1" thickBot="1" x14ac:dyDescent="0.25">
      <c r="A42" s="69" t="s">
        <v>24</v>
      </c>
      <c r="B42" s="63">
        <v>5</v>
      </c>
      <c r="C42" s="87">
        <v>758813.74</v>
      </c>
      <c r="D42" s="72">
        <v>114388.19</v>
      </c>
      <c r="E42" s="73">
        <v>0</v>
      </c>
      <c r="F42" s="73"/>
      <c r="G42" s="67">
        <v>0</v>
      </c>
      <c r="H42" s="64">
        <v>11500</v>
      </c>
      <c r="I42" s="68">
        <v>0</v>
      </c>
    </row>
    <row r="43" spans="1:9" s="40" customFormat="1" ht="4.9000000000000004" customHeight="1" thickBot="1" x14ac:dyDescent="0.25">
      <c r="A43" s="35"/>
      <c r="B43" s="36"/>
      <c r="C43" s="82"/>
      <c r="D43" s="37"/>
      <c r="E43" s="37"/>
      <c r="F43" s="38"/>
      <c r="G43" s="37"/>
      <c r="H43" s="38"/>
      <c r="I43" s="39"/>
    </row>
    <row r="44" spans="1:9" s="40" customFormat="1" ht="12" customHeight="1" x14ac:dyDescent="0.2">
      <c r="A44" s="47" t="s">
        <v>18</v>
      </c>
      <c r="B44" s="48">
        <v>38</v>
      </c>
      <c r="C44" s="84">
        <v>3677962.39</v>
      </c>
      <c r="D44" s="50">
        <v>328970.32</v>
      </c>
      <c r="E44" s="51">
        <v>0</v>
      </c>
      <c r="F44" s="51">
        <v>4006932.71</v>
      </c>
      <c r="G44" s="52">
        <v>105445.59763157894</v>
      </c>
      <c r="H44" s="49">
        <v>19227.120000000003</v>
      </c>
      <c r="I44" s="53">
        <v>1304.82</v>
      </c>
    </row>
    <row r="45" spans="1:9" s="61" customFormat="1" ht="11.25" x14ac:dyDescent="0.2">
      <c r="A45" s="54" t="s">
        <v>6</v>
      </c>
      <c r="B45" s="55">
        <v>0</v>
      </c>
      <c r="C45" s="85">
        <v>0</v>
      </c>
      <c r="D45" s="57">
        <v>0</v>
      </c>
      <c r="E45" s="58">
        <v>0</v>
      </c>
      <c r="F45" s="58">
        <v>0</v>
      </c>
      <c r="G45" s="59">
        <v>0</v>
      </c>
      <c r="H45" s="56">
        <v>0</v>
      </c>
      <c r="I45" s="60">
        <v>0</v>
      </c>
    </row>
    <row r="46" spans="1:9" s="61" customFormat="1" ht="11.25" x14ac:dyDescent="0.2">
      <c r="A46" s="54" t="s">
        <v>28</v>
      </c>
      <c r="B46" s="55">
        <v>0</v>
      </c>
      <c r="C46" s="85">
        <v>0</v>
      </c>
      <c r="D46" s="57">
        <v>0</v>
      </c>
      <c r="E46" s="58">
        <v>0</v>
      </c>
      <c r="F46" s="58">
        <v>0</v>
      </c>
      <c r="G46" s="59">
        <v>0</v>
      </c>
      <c r="H46" s="56">
        <v>0</v>
      </c>
      <c r="I46" s="60">
        <v>0</v>
      </c>
    </row>
    <row r="47" spans="1:9" s="61" customFormat="1" ht="11.25" x14ac:dyDescent="0.2">
      <c r="A47" s="54" t="s">
        <v>29</v>
      </c>
      <c r="B47" s="55">
        <v>3</v>
      </c>
      <c r="C47" s="85">
        <v>1236714.71</v>
      </c>
      <c r="D47" s="57">
        <v>4606.74</v>
      </c>
      <c r="E47" s="58">
        <v>0</v>
      </c>
      <c r="F47" s="58">
        <v>1241321.45</v>
      </c>
      <c r="G47" s="59">
        <v>413773.81666666665</v>
      </c>
      <c r="H47" s="56">
        <v>12076.02</v>
      </c>
      <c r="I47" s="60">
        <v>0</v>
      </c>
    </row>
    <row r="48" spans="1:9" s="61" customFormat="1" thickBot="1" x14ac:dyDescent="0.25">
      <c r="A48" s="62" t="s">
        <v>30</v>
      </c>
      <c r="B48" s="63">
        <v>35</v>
      </c>
      <c r="C48" s="86">
        <v>2441247.6800000002</v>
      </c>
      <c r="D48" s="65">
        <v>324363.57999999996</v>
      </c>
      <c r="E48" s="66">
        <v>0</v>
      </c>
      <c r="F48" s="66">
        <v>2765611.2600000002</v>
      </c>
      <c r="G48" s="67">
        <v>79017.464571428573</v>
      </c>
      <c r="H48" s="64">
        <v>7151.0999999999995</v>
      </c>
      <c r="I48" s="68">
        <v>1304.82</v>
      </c>
    </row>
    <row r="49" spans="1:9" s="40" customFormat="1" ht="4.9000000000000004" customHeight="1" thickBot="1" x14ac:dyDescent="0.25">
      <c r="A49" s="35"/>
      <c r="B49" s="36"/>
      <c r="C49" s="82"/>
      <c r="D49" s="37"/>
      <c r="E49" s="37"/>
      <c r="F49" s="38"/>
      <c r="G49" s="37"/>
      <c r="H49" s="38"/>
      <c r="I49" s="39"/>
    </row>
    <row r="50" spans="1:9" s="40" customFormat="1" ht="12" customHeight="1" x14ac:dyDescent="0.2">
      <c r="A50" s="47" t="s">
        <v>7</v>
      </c>
      <c r="B50" s="48">
        <f>B51+B52</f>
        <v>3</v>
      </c>
      <c r="C50" s="84">
        <f>C51+C52</f>
        <v>102435.21</v>
      </c>
      <c r="D50" s="50">
        <f>D51+D52</f>
        <v>50989.960000000006</v>
      </c>
      <c r="E50" s="51">
        <v>0</v>
      </c>
      <c r="F50" s="51">
        <f>F51+F52</f>
        <v>153425.17000000001</v>
      </c>
      <c r="G50" s="52">
        <f t="shared" ref="G50:G52" si="0">F50/B50</f>
        <v>51141.723333333335</v>
      </c>
      <c r="H50" s="49">
        <v>83214</v>
      </c>
      <c r="I50" s="53">
        <v>0</v>
      </c>
    </row>
    <row r="51" spans="1:9" s="61" customFormat="1" ht="11.25" x14ac:dyDescent="0.2">
      <c r="A51" s="54" t="s">
        <v>8</v>
      </c>
      <c r="B51" s="55">
        <v>2</v>
      </c>
      <c r="C51" s="85">
        <v>35740</v>
      </c>
      <c r="D51" s="57">
        <v>4558.34</v>
      </c>
      <c r="E51" s="58">
        <v>0</v>
      </c>
      <c r="F51" s="58">
        <v>40298.339999999997</v>
      </c>
      <c r="G51" s="59">
        <v>20149.169999999998</v>
      </c>
      <c r="H51" s="56">
        <v>0</v>
      </c>
      <c r="I51" s="60">
        <v>0</v>
      </c>
    </row>
    <row r="52" spans="1:9" s="61" customFormat="1" thickBot="1" x14ac:dyDescent="0.25">
      <c r="A52" s="62" t="s">
        <v>19</v>
      </c>
      <c r="B52" s="63">
        <v>1</v>
      </c>
      <c r="C52" s="86">
        <v>66695.210000000006</v>
      </c>
      <c r="D52" s="65">
        <v>46431.62</v>
      </c>
      <c r="E52" s="66">
        <v>0</v>
      </c>
      <c r="F52" s="66">
        <v>113126.83000000002</v>
      </c>
      <c r="G52" s="67">
        <v>113126.83000000002</v>
      </c>
      <c r="H52" s="64">
        <v>83214</v>
      </c>
      <c r="I52" s="68">
        <v>0</v>
      </c>
    </row>
    <row r="53" spans="1:9" s="40" customFormat="1" ht="4.9000000000000004" customHeight="1" thickBot="1" x14ac:dyDescent="0.25">
      <c r="A53" s="35"/>
      <c r="B53" s="36"/>
      <c r="C53" s="82"/>
      <c r="D53" s="37"/>
      <c r="E53" s="37"/>
      <c r="F53" s="38"/>
      <c r="G53" s="37"/>
      <c r="H53" s="38"/>
      <c r="I53" s="39"/>
    </row>
    <row r="54" spans="1:9" s="61" customFormat="1" x14ac:dyDescent="0.2">
      <c r="A54" s="47" t="s">
        <v>37</v>
      </c>
      <c r="B54" s="48">
        <v>6</v>
      </c>
      <c r="C54" s="84">
        <v>633936.3899999999</v>
      </c>
      <c r="D54" s="50">
        <v>128516.1</v>
      </c>
      <c r="E54" s="51">
        <v>0</v>
      </c>
      <c r="F54" s="51">
        <v>762452.48999999987</v>
      </c>
      <c r="G54" s="52">
        <v>127075.41499999998</v>
      </c>
      <c r="H54" s="49">
        <v>0</v>
      </c>
      <c r="I54" s="53">
        <v>0</v>
      </c>
    </row>
    <row r="55" spans="1:9" s="61" customFormat="1" ht="11.25" x14ac:dyDescent="0.2">
      <c r="A55" s="54" t="s">
        <v>38</v>
      </c>
      <c r="B55" s="55">
        <v>0</v>
      </c>
      <c r="C55" s="85">
        <v>0</v>
      </c>
      <c r="D55" s="57">
        <v>0</v>
      </c>
      <c r="E55" s="58">
        <v>0</v>
      </c>
      <c r="F55" s="58">
        <v>0</v>
      </c>
      <c r="G55" s="59">
        <v>0</v>
      </c>
      <c r="H55" s="56">
        <v>0</v>
      </c>
      <c r="I55" s="60">
        <v>0</v>
      </c>
    </row>
    <row r="56" spans="1:9" s="61" customFormat="1" ht="11.25" x14ac:dyDescent="0.2">
      <c r="A56" s="54" t="s">
        <v>39</v>
      </c>
      <c r="B56" s="55">
        <v>6</v>
      </c>
      <c r="C56" s="85">
        <v>633936.3899999999</v>
      </c>
      <c r="D56" s="57">
        <v>128516.1</v>
      </c>
      <c r="E56" s="58">
        <v>0</v>
      </c>
      <c r="F56" s="58">
        <v>762452.48999999987</v>
      </c>
      <c r="G56" s="59">
        <v>127075.41499999998</v>
      </c>
      <c r="H56" s="56">
        <v>0</v>
      </c>
      <c r="I56" s="60">
        <v>0</v>
      </c>
    </row>
    <row r="57" spans="1:9" s="61" customFormat="1" thickBot="1" x14ac:dyDescent="0.25">
      <c r="A57" s="69" t="s">
        <v>11</v>
      </c>
      <c r="B57" s="63">
        <v>0</v>
      </c>
      <c r="C57" s="87">
        <v>0</v>
      </c>
      <c r="D57" s="72">
        <v>0</v>
      </c>
      <c r="E57" s="73">
        <v>0</v>
      </c>
      <c r="F57" s="73">
        <v>0</v>
      </c>
      <c r="G57" s="67">
        <v>0</v>
      </c>
      <c r="H57" s="64">
        <v>0</v>
      </c>
      <c r="I57" s="68">
        <v>0</v>
      </c>
    </row>
    <row r="58" spans="1:9" s="40" customFormat="1" ht="4.9000000000000004" customHeight="1" thickBot="1" x14ac:dyDescent="0.25">
      <c r="A58" s="35"/>
      <c r="B58" s="36"/>
      <c r="C58" s="82"/>
      <c r="D58" s="37"/>
      <c r="E58" s="37"/>
      <c r="F58" s="38"/>
      <c r="G58" s="37"/>
      <c r="H58" s="38"/>
      <c r="I58" s="39"/>
    </row>
    <row r="59" spans="1:9" s="40" customFormat="1" ht="12.75" thickBot="1" x14ac:dyDescent="0.25">
      <c r="A59" s="96" t="s">
        <v>5</v>
      </c>
      <c r="B59" s="97">
        <v>38</v>
      </c>
      <c r="C59" s="98">
        <v>3677962.39</v>
      </c>
      <c r="D59" s="99">
        <v>328970.32</v>
      </c>
      <c r="E59" s="100">
        <v>0</v>
      </c>
      <c r="F59" s="100">
        <v>4006932.71</v>
      </c>
      <c r="G59" s="101">
        <v>105445.59763157894</v>
      </c>
      <c r="H59" s="102">
        <v>19227.120000000003</v>
      </c>
      <c r="I59" s="103">
        <v>1304.82</v>
      </c>
    </row>
    <row r="60" spans="1:9" ht="12.75" thickBot="1" x14ac:dyDescent="0.25">
      <c r="A60" s="76"/>
    </row>
    <row r="61" spans="1:9" s="5" customFormat="1" ht="15" customHeight="1" thickBot="1" x14ac:dyDescent="0.25">
      <c r="A61" s="127" t="s">
        <v>9</v>
      </c>
      <c r="B61" s="128"/>
      <c r="C61" s="128"/>
      <c r="D61" s="128"/>
      <c r="E61" s="129"/>
      <c r="F61" s="125"/>
      <c r="G61" s="178" t="s">
        <v>53</v>
      </c>
      <c r="H61" s="179"/>
      <c r="I61" s="180"/>
    </row>
    <row r="62" spans="1:9" ht="27.75" customHeight="1" x14ac:dyDescent="0.2">
      <c r="A62" s="163"/>
      <c r="B62" s="164"/>
      <c r="C62" s="164"/>
      <c r="D62" s="164"/>
      <c r="E62" s="165"/>
      <c r="F62" s="126"/>
      <c r="G62" s="176" t="s">
        <v>54</v>
      </c>
      <c r="H62" s="177"/>
      <c r="I62" s="135" t="s">
        <v>58</v>
      </c>
    </row>
    <row r="63" spans="1:9" ht="14.45" customHeight="1" x14ac:dyDescent="0.2">
      <c r="A63" s="166"/>
      <c r="B63" s="167"/>
      <c r="C63" s="167"/>
      <c r="D63" s="167"/>
      <c r="E63" s="168"/>
      <c r="F63" s="126"/>
      <c r="G63" s="174" t="s">
        <v>55</v>
      </c>
      <c r="H63" s="175"/>
      <c r="I63" s="130">
        <v>42278</v>
      </c>
    </row>
    <row r="64" spans="1:9" ht="15" customHeight="1" thickBot="1" x14ac:dyDescent="0.25">
      <c r="A64" s="169"/>
      <c r="B64" s="170"/>
      <c r="C64" s="170"/>
      <c r="D64" s="170"/>
      <c r="E64" s="171"/>
      <c r="F64" s="126"/>
      <c r="G64" s="172" t="s">
        <v>56</v>
      </c>
      <c r="H64" s="173"/>
      <c r="I64" s="131">
        <v>291159</v>
      </c>
    </row>
    <row r="68" spans="1:9" ht="15" x14ac:dyDescent="0.25">
      <c r="A68" s="132" t="s">
        <v>59</v>
      </c>
      <c r="B68" s="133"/>
      <c r="C68" s="134"/>
      <c r="D68" s="134"/>
      <c r="E68" s="134"/>
      <c r="F68" s="134"/>
      <c r="G68" s="134"/>
      <c r="H68" s="134"/>
      <c r="I68" s="134"/>
    </row>
    <row r="69" spans="1:9" ht="15" x14ac:dyDescent="0.25">
      <c r="A69" s="132" t="s">
        <v>60</v>
      </c>
      <c r="B69" s="133"/>
      <c r="C69" s="134"/>
      <c r="D69" s="134"/>
      <c r="E69" s="134"/>
      <c r="F69" s="134"/>
      <c r="G69" s="134"/>
      <c r="H69" s="134"/>
      <c r="I69" s="134" t="s">
        <v>61</v>
      </c>
    </row>
  </sheetData>
  <mergeCells count="14">
    <mergeCell ref="A62:E64"/>
    <mergeCell ref="G64:H64"/>
    <mergeCell ref="G63:H63"/>
    <mergeCell ref="G62:H62"/>
    <mergeCell ref="G61:I61"/>
    <mergeCell ref="A11:I11"/>
    <mergeCell ref="A15:I15"/>
    <mergeCell ref="A1:I1"/>
    <mergeCell ref="A4:A5"/>
    <mergeCell ref="B4:B5"/>
    <mergeCell ref="C4:F4"/>
    <mergeCell ref="G4:G5"/>
    <mergeCell ref="H4:H5"/>
    <mergeCell ref="I4:I5"/>
  </mergeCells>
  <pageMargins left="0.31496062992125984" right="0.31496062992125984" top="0.35433070866141736" bottom="0.35433070866141736" header="0.31496062992125984" footer="0.31496062992125984"/>
  <pageSetup paperSize="9" scale="93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1"/>
  <sheetViews>
    <sheetView workbookViewId="0">
      <selection activeCell="F20" sqref="F20:F21"/>
    </sheetView>
  </sheetViews>
  <sheetFormatPr defaultColWidth="8.85546875" defaultRowHeight="12.75" x14ac:dyDescent="0.2"/>
  <cols>
    <col min="1" max="1" width="5.5703125" style="108" customWidth="1"/>
    <col min="2" max="2" width="16.85546875" style="109" bestFit="1" customWidth="1"/>
    <col min="3" max="3" width="19.5703125" style="109" customWidth="1"/>
    <col min="4" max="4" width="15.28515625" style="110" customWidth="1"/>
    <col min="5" max="5" width="15.140625" style="110" customWidth="1"/>
    <col min="6" max="6" width="23.28515625" style="107" customWidth="1"/>
    <col min="7" max="16384" width="8.85546875" style="107"/>
  </cols>
  <sheetData>
    <row r="1" spans="1:6" ht="15.75" thickBot="1" x14ac:dyDescent="0.3">
      <c r="A1" s="147" t="s">
        <v>45</v>
      </c>
      <c r="B1" s="148"/>
      <c r="C1" s="148"/>
      <c r="D1" s="148"/>
      <c r="E1" s="148"/>
      <c r="F1" s="149"/>
    </row>
    <row r="2" spans="1:6" s="115" customFormat="1" ht="26.25" thickBot="1" x14ac:dyDescent="0.3">
      <c r="A2" s="111" t="s">
        <v>46</v>
      </c>
      <c r="B2" s="112" t="s">
        <v>47</v>
      </c>
      <c r="C2" s="112" t="s">
        <v>49</v>
      </c>
      <c r="D2" s="113" t="s">
        <v>50</v>
      </c>
      <c r="E2" s="113" t="s">
        <v>51</v>
      </c>
      <c r="F2" s="114" t="s">
        <v>48</v>
      </c>
    </row>
    <row r="3" spans="1:6" s="116" customFormat="1" ht="51.75" x14ac:dyDescent="0.25">
      <c r="A3" s="136">
        <v>1</v>
      </c>
      <c r="B3" s="137" t="s">
        <v>64</v>
      </c>
      <c r="C3" s="138" t="s">
        <v>65</v>
      </c>
      <c r="D3" s="139">
        <v>151390965.22999999</v>
      </c>
      <c r="E3" s="139"/>
      <c r="F3" s="140" t="s">
        <v>66</v>
      </c>
    </row>
    <row r="4" spans="1:6" s="116" customFormat="1" ht="47.25" x14ac:dyDescent="0.25">
      <c r="A4" s="141">
        <f>A3+1</f>
        <v>2</v>
      </c>
      <c r="B4" s="137" t="s">
        <v>67</v>
      </c>
      <c r="C4" s="138" t="s">
        <v>65</v>
      </c>
      <c r="D4" s="139">
        <v>136251868.71000001</v>
      </c>
      <c r="E4" s="139"/>
      <c r="F4" s="140" t="s">
        <v>66</v>
      </c>
    </row>
    <row r="5" spans="1:6" s="116" customFormat="1" ht="47.25" x14ac:dyDescent="0.25">
      <c r="A5" s="141">
        <f t="shared" ref="A5:A10" si="0">A4+1</f>
        <v>3</v>
      </c>
      <c r="B5" s="137" t="s">
        <v>68</v>
      </c>
      <c r="C5" s="138" t="s">
        <v>65</v>
      </c>
      <c r="D5" s="139">
        <v>121112772.18000001</v>
      </c>
      <c r="E5" s="139"/>
      <c r="F5" s="140" t="s">
        <v>66</v>
      </c>
    </row>
    <row r="6" spans="1:6" s="116" customFormat="1" ht="51.75" x14ac:dyDescent="0.25">
      <c r="A6" s="141">
        <f t="shared" si="0"/>
        <v>4</v>
      </c>
      <c r="B6" s="137" t="s">
        <v>69</v>
      </c>
      <c r="C6" s="138" t="s">
        <v>65</v>
      </c>
      <c r="D6" s="139">
        <v>105973675.66</v>
      </c>
      <c r="E6" s="139"/>
      <c r="F6" s="140" t="s">
        <v>66</v>
      </c>
    </row>
    <row r="7" spans="1:6" s="116" customFormat="1" ht="47.25" x14ac:dyDescent="0.25">
      <c r="A7" s="141">
        <f t="shared" si="0"/>
        <v>5</v>
      </c>
      <c r="B7" s="137" t="s">
        <v>70</v>
      </c>
      <c r="C7" s="138" t="s">
        <v>65</v>
      </c>
      <c r="D7" s="139">
        <v>90834579.140000001</v>
      </c>
      <c r="E7" s="139"/>
      <c r="F7" s="140" t="s">
        <v>66</v>
      </c>
    </row>
    <row r="8" spans="1:6" s="116" customFormat="1" ht="51.75" x14ac:dyDescent="0.25">
      <c r="A8" s="141">
        <f t="shared" si="0"/>
        <v>6</v>
      </c>
      <c r="B8" s="137" t="s">
        <v>71</v>
      </c>
      <c r="C8" s="138" t="s">
        <v>65</v>
      </c>
      <c r="D8" s="139">
        <v>75695482.620000005</v>
      </c>
      <c r="E8" s="139"/>
      <c r="F8" s="140" t="s">
        <v>66</v>
      </c>
    </row>
    <row r="9" spans="1:6" s="116" customFormat="1" ht="51.75" x14ac:dyDescent="0.25">
      <c r="A9" s="141">
        <f t="shared" si="0"/>
        <v>7</v>
      </c>
      <c r="B9" s="137" t="s">
        <v>72</v>
      </c>
      <c r="C9" s="138" t="s">
        <v>65</v>
      </c>
      <c r="D9" s="139">
        <v>60556386.090000004</v>
      </c>
      <c r="E9" s="139"/>
      <c r="F9" s="140" t="s">
        <v>66</v>
      </c>
    </row>
    <row r="10" spans="1:6" s="116" customFormat="1" ht="51.75" x14ac:dyDescent="0.25">
      <c r="A10" s="141">
        <f t="shared" si="0"/>
        <v>8</v>
      </c>
      <c r="B10" s="137" t="s">
        <v>73</v>
      </c>
      <c r="C10" s="138" t="s">
        <v>65</v>
      </c>
      <c r="D10" s="139">
        <v>45417289.57</v>
      </c>
      <c r="E10" s="139"/>
      <c r="F10" s="140" t="s">
        <v>66</v>
      </c>
    </row>
    <row r="11" spans="1:6" s="116" customFormat="1" x14ac:dyDescent="0.2">
      <c r="A11" s="117"/>
      <c r="B11" s="118"/>
      <c r="C11" s="118"/>
      <c r="D11" s="119"/>
      <c r="E11" s="119"/>
      <c r="F11" s="120"/>
    </row>
    <row r="12" spans="1:6" s="116" customFormat="1" x14ac:dyDescent="0.2">
      <c r="A12" s="117"/>
      <c r="B12" s="118"/>
      <c r="C12" s="118"/>
      <c r="D12" s="119"/>
      <c r="E12" s="119"/>
      <c r="F12" s="120"/>
    </row>
    <row r="13" spans="1:6" s="116" customFormat="1" x14ac:dyDescent="0.2">
      <c r="A13" s="117"/>
      <c r="B13" s="118"/>
      <c r="C13" s="118"/>
      <c r="D13" s="119"/>
      <c r="E13" s="119"/>
      <c r="F13" s="120"/>
    </row>
    <row r="14" spans="1:6" s="116" customFormat="1" x14ac:dyDescent="0.2">
      <c r="A14" s="117"/>
      <c r="B14" s="118"/>
      <c r="C14" s="118"/>
      <c r="D14" s="119"/>
      <c r="E14" s="119"/>
      <c r="F14" s="120"/>
    </row>
    <row r="15" spans="1:6" s="116" customFormat="1" x14ac:dyDescent="0.2">
      <c r="A15" s="117"/>
      <c r="B15" s="118"/>
      <c r="C15" s="118"/>
      <c r="D15" s="119"/>
      <c r="E15" s="119"/>
      <c r="F15" s="120"/>
    </row>
    <row r="16" spans="1:6" s="116" customFormat="1" x14ac:dyDescent="0.2">
      <c r="A16" s="117"/>
      <c r="B16" s="118"/>
      <c r="C16" s="118"/>
      <c r="D16" s="119"/>
      <c r="E16" s="119"/>
      <c r="F16" s="120"/>
    </row>
    <row r="17" spans="1:6" s="116" customFormat="1" ht="13.5" thickBot="1" x14ac:dyDescent="0.25">
      <c r="A17" s="121"/>
      <c r="B17" s="122"/>
      <c r="C17" s="122"/>
      <c r="D17" s="123"/>
      <c r="E17" s="123"/>
      <c r="F17" s="124"/>
    </row>
    <row r="20" spans="1:6" ht="15" x14ac:dyDescent="0.25">
      <c r="A20" s="132" t="s">
        <v>59</v>
      </c>
      <c r="B20" s="142"/>
      <c r="C20" s="134"/>
      <c r="D20" s="134"/>
      <c r="E20" s="134"/>
      <c r="F20" s="134"/>
    </row>
    <row r="21" spans="1:6" ht="15" x14ac:dyDescent="0.25">
      <c r="A21" s="132" t="s">
        <v>60</v>
      </c>
      <c r="B21" s="142"/>
      <c r="C21" s="134"/>
      <c r="D21" s="134"/>
      <c r="E21" s="134"/>
      <c r="F21" s="134" t="s">
        <v>61</v>
      </c>
    </row>
  </sheetData>
  <mergeCells count="1">
    <mergeCell ref="A1:F1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ППА_ФО_КП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Manov</cp:lastModifiedBy>
  <cp:lastPrinted>2018-03-29T07:16:28Z</cp:lastPrinted>
  <dcterms:created xsi:type="dcterms:W3CDTF">2016-04-08T14:26:54Z</dcterms:created>
  <dcterms:modified xsi:type="dcterms:W3CDTF">2018-05-04T13:51:47Z</dcterms:modified>
</cp:coreProperties>
</file>