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codeName="ЭтаКнига" defaultThemeVersion="124226"/>
  <bookViews>
    <workbookView xWindow="45" yWindow="5295" windowWidth="28650" windowHeight="7095" tabRatio="896"/>
  </bookViews>
  <sheets>
    <sheet name="ВПА" sheetId="1" r:id="rId1"/>
    <sheet name="ВПА_порука" sheetId="6" r:id="rId2"/>
    <sheet name="ВПА_застава" sheetId="5" r:id="rId3"/>
    <sheet name="Методологічні рекомендації" sheetId="2" r:id="rId4"/>
    <sheet name="ППА" sheetId="3" r:id="rId5"/>
    <sheet name="ППА_застава" sheetId="4" r:id="rId6"/>
    <sheet name="ППА_порука" sheetId="7" r:id="rId7"/>
    <sheet name="Журнал торгів" sheetId="9" r:id="rId8"/>
    <sheet name="фото" sheetId="10" r:id="rId9"/>
  </sheets>
  <calcPr calcId="145621"/>
</workbook>
</file>

<file path=xl/calcChain.xml><?xml version="1.0" encoding="utf-8"?>
<calcChain xmlns="http://schemas.openxmlformats.org/spreadsheetml/2006/main">
  <c r="C2" i="7" l="1"/>
  <c r="C3" i="7"/>
  <c r="C6" i="6"/>
  <c r="C7" i="6"/>
  <c r="C8" i="6"/>
  <c r="C9" i="6"/>
  <c r="D12" i="3" l="1"/>
  <c r="B6" i="4" s="1"/>
  <c r="B7" i="6" l="1"/>
  <c r="B9" i="6" l="1"/>
  <c r="B8" i="6"/>
  <c r="B6" i="5" l="1"/>
  <c r="B12" i="5" l="1"/>
  <c r="B11" i="5"/>
  <c r="B10" i="5"/>
  <c r="B9" i="5"/>
  <c r="B8" i="5"/>
  <c r="B7" i="5"/>
  <c r="B5" i="5"/>
  <c r="B4" i="5"/>
  <c r="B3" i="5"/>
  <c r="B2" i="5"/>
  <c r="B6" i="6"/>
  <c r="H6" i="3"/>
  <c r="E26" i="3"/>
  <c r="E10" i="3"/>
  <c r="E9" i="3"/>
  <c r="E7" i="3"/>
  <c r="B10" i="3"/>
  <c r="B16" i="3"/>
  <c r="B9" i="3" l="1"/>
  <c r="B27" i="3" l="1"/>
  <c r="H27" i="3" l="1"/>
  <c r="H26" i="3"/>
  <c r="H25" i="3"/>
  <c r="B3" i="3" l="1"/>
  <c r="E25" i="3"/>
  <c r="B18" i="3"/>
  <c r="B3" i="7"/>
  <c r="B2" i="7"/>
  <c r="B8" i="4"/>
  <c r="B7" i="4"/>
  <c r="B5" i="4"/>
  <c r="B4" i="4"/>
  <c r="B3" i="4"/>
  <c r="B2" i="4"/>
  <c r="E21" i="3"/>
  <c r="E18" i="3"/>
  <c r="E17" i="3"/>
  <c r="E6" i="3"/>
  <c r="B26" i="3"/>
  <c r="B25" i="3"/>
  <c r="B24" i="3"/>
  <c r="B23" i="3"/>
  <c r="B22" i="3"/>
  <c r="B21" i="3"/>
  <c r="B17" i="3"/>
  <c r="B15" i="3"/>
  <c r="B14" i="3"/>
  <c r="B13" i="3"/>
  <c r="B12" i="3"/>
  <c r="B11" i="3"/>
  <c r="B8" i="3"/>
  <c r="B7" i="3"/>
  <c r="B6" i="3"/>
</calcChain>
</file>

<file path=xl/sharedStrings.xml><?xml version="1.0" encoding="utf-8"?>
<sst xmlns="http://schemas.openxmlformats.org/spreadsheetml/2006/main" count="287" uniqueCount="196">
  <si>
    <t>Внутрішній паспорт активу (права вимоги фізичних осіб – індивідуальні позичальники)</t>
  </si>
  <si>
    <t xml:space="preserve">1. Інформація про кредит </t>
  </si>
  <si>
    <t>Назва банку</t>
  </si>
  <si>
    <t>ПІБ позичальника</t>
  </si>
  <si>
    <t>МФО банку</t>
  </si>
  <si>
    <t>ІПН позичальника</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</si>
  <si>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</si>
  <si>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</si>
  <si>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</si>
  <si>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</si>
  <si>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</si>
  <si>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</si>
  <si>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</si>
  <si>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</si>
  <si>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</si>
  <si>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</si>
  <si>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</si>
  <si>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</si>
  <si>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</si>
  <si>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</si>
  <si>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</si>
  <si>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</si>
  <si>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</si>
  <si>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Заставу прийнято на баланс банку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</si>
  <si>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</si>
  <si>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</si>
  <si>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</si>
  <si>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</si>
  <si>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Сума останнього платежу, грн</t>
  </si>
  <si>
    <t>Сума платежів за поточний рік, грн</t>
  </si>
  <si>
    <t>Сума платежів за минулий рік, грн</t>
  </si>
  <si>
    <t>Сума платежів за весь період, грн</t>
  </si>
  <si>
    <t>Кількість днів прострочки</t>
  </si>
  <si>
    <t>Наявність згоди подружжя на отримання кредиту</t>
  </si>
  <si>
    <t>Дата формування</t>
  </si>
  <si>
    <r>
      <t xml:space="preserve">2. Залишок заборгованості </t>
    </r>
    <r>
      <rPr>
        <b/>
        <sz val="8"/>
        <color theme="1"/>
        <rFont val="Arial"/>
        <family val="2"/>
        <charset val="204"/>
      </rPr>
      <t>на дату формування</t>
    </r>
  </si>
  <si>
    <t>Дата закінчення строку позовної давності</t>
  </si>
  <si>
    <t>Детальний опис претензійно-позовної роботи</t>
  </si>
  <si>
    <t>Смерть боржника (так / ні)</t>
  </si>
  <si>
    <t>Інша інформація та примітки</t>
  </si>
  <si>
    <t xml:space="preserve">Наявність дозволу позичальника на розкриття інформації </t>
  </si>
  <si>
    <t>Дата останньої оцінки</t>
  </si>
  <si>
    <t>3. Оціночна та ліквідаційна вартість кредиту</t>
  </si>
  <si>
    <t>4. Платіжна історія</t>
  </si>
  <si>
    <t>5. Інформація про позичальника</t>
  </si>
  <si>
    <t>6. Інформація про поручителя</t>
  </si>
  <si>
    <t>7. Інформація про заставу</t>
  </si>
  <si>
    <t>10. Інша інформація</t>
  </si>
  <si>
    <t>Зона АТО або Крим</t>
  </si>
  <si>
    <t>Дата і номер протоколу МКУА</t>
  </si>
  <si>
    <t>Сума видачі (у валюті кредиту)</t>
  </si>
  <si>
    <t>Залишок заборгованості на дату формування ліквідаційної маси, грн</t>
  </si>
  <si>
    <t>Адреса реєстрації</t>
  </si>
  <si>
    <t>Адреса фактичного проживання</t>
  </si>
  <si>
    <t>Місце роботи та посада</t>
  </si>
  <si>
    <t>Наявність інших активів</t>
  </si>
  <si>
    <t>ПІБ поручителя</t>
  </si>
  <si>
    <t>ІПН поручителя</t>
  </si>
  <si>
    <t>Фінансово-майновий стан</t>
  </si>
  <si>
    <t>Характер зв`язку з боржником</t>
  </si>
  <si>
    <t>Тип застави</t>
  </si>
  <si>
    <t>Дата останньої перевірки предмета застави</t>
  </si>
  <si>
    <t>Оцінка вартості застави, грн</t>
  </si>
  <si>
    <t>Поточна стадія претензійно-позовної роботи</t>
  </si>
  <si>
    <t>Ознаки шахрайства по кредиту (так / ні, деталі)</t>
  </si>
  <si>
    <t>Відкрито кримінальне провадження (деталі)</t>
  </si>
  <si>
    <t xml:space="preserve">Реструктуризації кредиту, списання частини заборгованості (умови) </t>
  </si>
  <si>
    <t>Готовність позичальника до позасудового врегулювання (умови)</t>
  </si>
  <si>
    <t>Наявність оригіналу заяви на отримання кредиту</t>
  </si>
  <si>
    <t xml:space="preserve">Робота з позичальником внутрішньою колекторською службою </t>
  </si>
  <si>
    <t>Робота з позичальником зовнішньою колекторською службою</t>
  </si>
  <si>
    <t>Залишок по тілу кредиту, грн</t>
  </si>
  <si>
    <t>Тип кредитного продукту*</t>
  </si>
  <si>
    <t>Цільове призначення*</t>
  </si>
  <si>
    <t>Оціночна вартість кредиту, грн*</t>
  </si>
  <si>
    <t>Дата оцінки вартості кредиту*</t>
  </si>
  <si>
    <t>Адреса реєстрації*</t>
  </si>
  <si>
    <t>Адреса фактичного проживання*</t>
  </si>
  <si>
    <t>Фінансово-майновий стан*</t>
  </si>
  <si>
    <t>Характер зв`язку з боржником*</t>
  </si>
  <si>
    <t>Тип застави*</t>
  </si>
  <si>
    <t>Дата останньої перевірки предмета застави*</t>
  </si>
  <si>
    <t>Поточна стадія претензійно-позовної роботи*</t>
  </si>
  <si>
    <t>Інша інформація та примітки*</t>
  </si>
  <si>
    <t>Назва поля у ВПА</t>
  </si>
  <si>
    <t>Рекомендації до заповнення</t>
  </si>
  <si>
    <t>За власною класифікацією банку</t>
  </si>
  <si>
    <t>Споживче кредитування, готівка на особисті потреби, придбання житла на первинному ринку, придбання житла на вторинному ринку, ремонт житла, придбання земельних ділянок, споживче кредитування під заставу нерухомості тощо</t>
  </si>
  <si>
    <t>Оціночна вартість кредиту</t>
  </si>
  <si>
    <t>формат: [індекс], [область], [район], [місто], [вулиця], [будинок], [корпус], [квартира]</t>
  </si>
  <si>
    <t>Місце роботи та посада, доходи за останній рік, наявність інших активів тощо</t>
  </si>
  <si>
    <t>Квартира, гараж, магазин, земельна ділянка, нежитлове приміщення, автомобіль тощо</t>
  </si>
  <si>
    <t>Для квартири – адреса, загальна площа, кількість кімнат, ремонт, тип будинку; для земельної ділянки – адреса, площа, цільове призначення, наявність будівель тощо; для нежитлової нерухомості – адреса, площа, фізичний стан, характер використання; для автотранспорту - марка та модель, об’єм двигуна, пробіг, технічний стан, наявність дефектів тощо</t>
  </si>
  <si>
    <t>Дата останнього виїзду до місцезнаходження об`єкта застави, перевірки документів, оцінки фізичного стану. Обо`язкова наявність фотографій!</t>
  </si>
  <si>
    <t>Позов до суду не подано, подано позов на боржника до суду, позов до банку, судове провадження, рішення суду на користь банку, рішення суду на користь боржника, виконавчий документ передано до ДВС, виконавче провадження, заставу реалізовано примосуво, виконавчий документ повернено без виконання тощо)</t>
  </si>
  <si>
    <t>Будь-яка інша інформація про боржника (кредит), яка може мати істотне значення у процесі прийняття рішення щодо визначення ціни продажу активу або стратегії подальшої роботи з ним</t>
  </si>
  <si>
    <t xml:space="preserve">*Інформацію щодо заповнення наведено у методологічних рекомендаціях. </t>
  </si>
  <si>
    <t>За результатами останньої оцінки</t>
  </si>
  <si>
    <t xml:space="preserve">Загальний залишок заборгованості (без штрафів та пені), грн </t>
  </si>
  <si>
    <t>Залишок заборгованості у валюті кредиту (без штрафів та пені)</t>
  </si>
  <si>
    <t>Детальний опис застави*</t>
  </si>
  <si>
    <t>9. Комплектність кредитної справи (на дату винесення на Комітет)</t>
  </si>
  <si>
    <t>8. Претензійно-позовна робота та примусове стягнення</t>
  </si>
  <si>
    <t>Висновок юридичної служби банку із аналізом поточного стану та перспектив судового стягнення</t>
  </si>
  <si>
    <t>Родина (чоловік/дружина, батько, мати, брат, сестра тощо), бізнес (співвласник, партнер), знайомий тощо</t>
  </si>
  <si>
    <t>Відповідальна особа*</t>
  </si>
  <si>
    <t>Відповідальна особа</t>
  </si>
  <si>
    <t>ПІБ, посада та контактний телефон</t>
  </si>
  <si>
    <t>Дата формування ліквід. маси</t>
  </si>
  <si>
    <t>Діє закон про мораторій на стягнення майна (так / ні)</t>
  </si>
  <si>
    <t>Наявність оригіналу кредитного договору</t>
  </si>
  <si>
    <t>З усіма додатками</t>
  </si>
  <si>
    <t>Наявність оригіналу кредитного договору*</t>
  </si>
  <si>
    <t>Наявність оригіналу договору застави*</t>
  </si>
  <si>
    <t>Наявність оригіналу договору поруки*</t>
  </si>
  <si>
    <t>Наявність оригіналу договору застави</t>
  </si>
  <si>
    <t>Наявність оригіналу договору поруки</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</si>
  <si>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</si>
  <si>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</si>
  <si>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</si>
  <si>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</si>
  <si>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Методологічні рекомендації до заповнення внутрішнього паспорту активу (індивідуальні позичальники)</t>
  </si>
  <si>
    <t>Застава 1</t>
  </si>
  <si>
    <t>Поручитель 1</t>
  </si>
  <si>
    <t>Інформація про поручителя</t>
  </si>
  <si>
    <t>Якщо поручитель один, то всю інформацію про нього вносимо безпосередньо у внутрішньому паспорті активу (лист "ВПА"). Якщо ж їх більше, ніж один, то інформацію про усіх поручителів вносимо на окремій сторінці (лист "ВПА_порука")</t>
  </si>
  <si>
    <t>Інформація про заставу</t>
  </si>
  <si>
    <t>Якщо об`єкт застави один, то всю інформацію про нього вносимо безпосередньо у внутрішньому паспорті активу (лист "ВПА"). Якщо ж їх більше, ніж один, то інформацію про усі об`єкти вносимо на окремій сторінці (лист "ВПА_застава")</t>
  </si>
  <si>
    <t>Детальний опис застави</t>
  </si>
  <si>
    <t>4. Інформація про поручителя</t>
  </si>
  <si>
    <t>5. Додаткова інформація</t>
  </si>
  <si>
    <t>Доходи за останній рік, грн</t>
  </si>
  <si>
    <t>6. Інформація про поручителя**</t>
  </si>
  <si>
    <t>** Інтерактивне посилання на інформацію про усіх поручителів</t>
  </si>
  <si>
    <t>7. Інформація про заставу***</t>
  </si>
  <si>
    <t>*** Інтерактивне посилання на інформацію про усі об`єкти застави</t>
  </si>
  <si>
    <t>№</t>
  </si>
  <si>
    <t>Дата проведення</t>
  </si>
  <si>
    <t>Журнал торгів</t>
  </si>
  <si>
    <t>Коментар</t>
  </si>
  <si>
    <t>6. Претензійно-позовна робота та примусове стягнення</t>
  </si>
  <si>
    <t>Перебуває в заставі НБУ (так / ні)</t>
  </si>
  <si>
    <t>Діє мораторій на стягнення майна (так / ні)</t>
  </si>
  <si>
    <t>Торгуюча організація</t>
  </si>
  <si>
    <t>Початкова вартість, грн</t>
  </si>
  <si>
    <t>Ціна продажу, грн</t>
  </si>
  <si>
    <t>Публічний паспорт активу</t>
  </si>
  <si>
    <t>Замінити інформацію, яка прямо ідентифікую боржника, поручителя чи предмет застави. Наприклад, у розділах "3. Інформація про заставу" (чи лист "ППА_застава") та "6. Претензійно-позовна робота та примусове стягнення"  ПІБ боржника слід замінити на "Боржник", ПІБ поручителя на "Поручитель", видалити у адресі номер квартири, якщо предметом застави є квартира, або номер будинку, якщо предметом застави є житловий будинок чи комерційна будівля тощо.</t>
  </si>
  <si>
    <t>Ліквідаційна вартість кредиту, грн*</t>
  </si>
  <si>
    <t>Ліквідаційна вартість кредиту</t>
  </si>
  <si>
    <t>Оціночна вартість кредиту на дату формування ліквідаційної маси</t>
  </si>
  <si>
    <t>Оціночна вартість кредиту, грн</t>
  </si>
  <si>
    <t>7. Оцінка вартості кредиту</t>
  </si>
  <si>
    <t>Назва компаніі оцінщика</t>
  </si>
  <si>
    <t>Дата формування*</t>
  </si>
  <si>
    <t>Паспорт повинен бути заповнений станом на перше число поточного місяця</t>
  </si>
  <si>
    <t>Залишок заборгованості на дату оцінки (тіло, відсотки, комісії), грн</t>
  </si>
  <si>
    <t>Детальна інформація буде надана після підписання договору про нерозголошення конфіденційної інформації</t>
  </si>
  <si>
    <t xml:space="preserve">Уповноважена особа </t>
  </si>
  <si>
    <t xml:space="preserve">Фонду гарантування вкладів                                                                      </t>
  </si>
  <si>
    <t>фізичних осіб на ліквідацію ПАТ «КБ «НАДРА»</t>
  </si>
  <si>
    <t>І.О. Стрюкова</t>
  </si>
  <si>
    <t>Глущенко С.В. - заст. директора Департаменту реалізації активів ПАТ «КБ «НАДРА» в стані припинення</t>
  </si>
  <si>
    <t>ПАТ КБ НАДРА</t>
  </si>
  <si>
    <t>380764</t>
  </si>
  <si>
    <t>ПК78/08-15</t>
  </si>
  <si>
    <t>840</t>
  </si>
  <si>
    <t>Кредитный пакет "Жилищные решения"</t>
  </si>
  <si>
    <t>Луганська</t>
  </si>
  <si>
    <t>так</t>
  </si>
  <si>
    <t>ТАК</t>
  </si>
  <si>
    <t>Українська універсальна біржа</t>
  </si>
  <si>
    <t>01.09.2015</t>
  </si>
  <si>
    <t>01.11.2015</t>
  </si>
  <si>
    <t>Єлфімова Олена Миколаївна</t>
  </si>
  <si>
    <t>2331912649</t>
  </si>
  <si>
    <t>Луганська,,Луганськ,кв. Дімітрова, буд.26, кв.22</t>
  </si>
  <si>
    <t>Луганська міська дитяча лікарня ?2</t>
  </si>
  <si>
    <t>фінансова</t>
  </si>
  <si>
    <t>квартира</t>
  </si>
  <si>
    <t>однокімнатна квартира, заг.пл. 32,4 кв.м, житл.пл. 15,9 кв.м, за адресою: м. Луганськ, квартал Дружбы, буд. 13, кв. 37.</t>
  </si>
  <si>
    <t>ні</t>
  </si>
  <si>
    <t>не було подачі в суд</t>
  </si>
  <si>
    <t>претензійно-позовна робота не велась</t>
  </si>
  <si>
    <t>відсутня кредитна справа Луганськ</t>
  </si>
  <si>
    <t xml:space="preserve"> придбання житла на вторинному ринку</t>
  </si>
  <si>
    <t>-</t>
  </si>
  <si>
    <t>10.12.2013</t>
  </si>
  <si>
    <t>10.03.2028</t>
  </si>
  <si>
    <t>однокімнатна квартира, заг.пл. 32,4 кв.м, житл.пл. 15,9 кв.м, за адресою: м. Луганськ, квартал Дружбы, буд. 13.</t>
  </si>
  <si>
    <t>Поручитель 2</t>
  </si>
  <si>
    <t>Голубєва Тетяна Павлівна</t>
  </si>
  <si>
    <t>Єлфімова Валерія Валеріївна</t>
  </si>
  <si>
    <t>4. Інформація про поручителя*</t>
  </si>
  <si>
    <t>Дивись ППА порука</t>
  </si>
  <si>
    <t>* Інтерактивне посилання на інформацію про усіх поручителів</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</si>
</sst>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_-* #,##0.00\ _₽_-;\-* #,##0.00\ _₽_-;_-* &quot;-&quot;??\ _₽_-;_-@_-"/>
    <numFmt numFmtId="165" formatCode="#,##0.00\ _₽"/>
  </numFmts>
  <fonts count="18"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indexed="8"/>
      <name val="Arial"/>
      <family val="2"/>
      <charset val="204"/>
    </font>
    <font>
      <b/>
      <sz val="8"/>
      <color theme="0"/>
      <name val="Arial"/>
      <family val="2"/>
      <charset val="204"/>
    </font>
    <font>
      <sz val="11"/>
      <color indexed="8"/>
      <name val="Calibri"/>
      <family val="2"/>
      <charset val="204"/>
    </font>
    <font>
      <sz val="10"/>
      <color theme="1"/>
      <name val="Calibri"/>
      <family val="2"/>
      <charset val="204"/>
      <scheme val="minor"/>
    </font>
    <font>
      <sz val="8"/>
      <color theme="0"/>
      <name val="Arial"/>
      <family val="2"/>
      <charset val="204"/>
    </font>
    <font>
      <b/>
      <sz val="10"/>
      <color rgb="FF000000"/>
      <name val="Arial"/>
      <family val="2"/>
      <charset val="204"/>
    </font>
    <font>
      <sz val="8"/>
      <color rgb="FF000000"/>
      <name val="Arial"/>
      <family val="2"/>
      <charset val="204"/>
    </font>
  </fonts>
  <fills count="5">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tint="-0.249977111117893"/>
        <bgColor indexed="64"/>
      </patternFill>
    </fill>
  </fills>
  <borders count="48">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medium">
        <color indexed="64"/>
      </right>
      <top/>
      <bottom/>
      <diagonal/>
    </border>
  </borders>
  <cellStyleXfs count="4">
    <xf numFmtId="0" fontId="0" fillId="0" borderId="0"/>
    <xf numFmtId="0" fontId="8" fillId="0" borderId="0" applyNumberFormat="0" applyFill="0" applyBorder="0" applyAlignment="0" applyProtection="0">
      <alignment vertical="top"/>
      <protection locked="0"/>
    </xf>
    <xf numFmtId="164" fontId="9" fillId="0" borderId="0" applyFont="0" applyFill="0" applyBorder="0" applyAlignment="0" applyProtection="0"/>
    <xf numFmtId="164" fontId="13" fillId="0" borderId="0" applyFont="0" applyFill="0" applyBorder="0" applyAlignment="0" applyProtection="0"/>
  </cellStyleXfs>
  <cellXfs count="257">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9" xfId="0" applyFont="1" applyBorder="1" applyAlignment="1">
      <alignment horizontal="justify" vertical="center" wrapText="1"/>
    </xf>
    <xf numFmtId="0" fontId="3" fillId="0" borderId="14" xfId="0" applyFont="1" applyBorder="1" applyAlignment="1">
      <alignment vertical="center" wrapText="1"/>
    </xf>
    <xf numFmtId="0" fontId="6" fillId="0" borderId="8" xfId="0" applyFont="1" applyBorder="1" applyAlignment="1">
      <alignment vertical="center"/>
    </xf>
    <xf numFmtId="0" fontId="6" fillId="0" borderId="8" xfId="0" applyFont="1" applyBorder="1" applyAlignment="1">
      <alignment horizontal="left" vertical="center" wrapText="1"/>
    </xf>
    <xf numFmtId="0" fontId="6" fillId="0" borderId="10" xfId="0" applyFont="1" applyBorder="1" applyAlignment="1">
      <alignment vertical="center"/>
    </xf>
    <xf numFmtId="0" fontId="3" fillId="0" borderId="17" xfId="0" applyFont="1" applyFill="1" applyBorder="1" applyAlignment="1">
      <alignment vertical="center" wrapText="1"/>
    </xf>
    <xf numFmtId="0" fontId="3" fillId="0" borderId="17" xfId="0" applyFont="1" applyFill="1" applyBorder="1" applyAlignment="1">
      <alignment horizontal="justify" vertical="center" wrapText="1"/>
    </xf>
    <xf numFmtId="0" fontId="3" fillId="0" borderId="9" xfId="0" applyFont="1" applyFill="1" applyBorder="1" applyAlignment="1">
      <alignment horizontal="justify" vertical="center" wrapText="1"/>
    </xf>
    <xf numFmtId="0" fontId="4" fillId="0" borderId="1" xfId="0" applyFont="1" applyFill="1" applyBorder="1" applyAlignment="1">
      <alignment vertical="center"/>
    </xf>
    <xf numFmtId="0" fontId="3" fillId="3" borderId="8" xfId="0" applyFont="1" applyFill="1" applyBorder="1" applyAlignment="1">
      <alignment vertical="center" wrapText="1"/>
    </xf>
    <xf numFmtId="0" fontId="3" fillId="3" borderId="7" xfId="0" applyFont="1" applyFill="1" applyBorder="1" applyAlignment="1">
      <alignment vertical="center" wrapText="1"/>
    </xf>
    <xf numFmtId="0" fontId="1" fillId="0" borderId="0" xfId="0" applyFont="1" applyAlignment="1">
      <alignment horizontal="center" vertical="center"/>
    </xf>
    <xf numFmtId="0" fontId="3" fillId="3" borderId="5" xfId="0" applyFont="1" applyFill="1" applyBorder="1" applyAlignment="1">
      <alignment vertical="center" wrapText="1"/>
    </xf>
    <xf numFmtId="0" fontId="3" fillId="3" borderId="7" xfId="0" applyFont="1" applyFill="1" applyBorder="1" applyAlignment="1">
      <alignment horizontal="left" vertical="center" wrapText="1"/>
    </xf>
    <xf numFmtId="0" fontId="4" fillId="0" borderId="0" xfId="0" applyFont="1" applyFill="1" applyBorder="1" applyAlignment="1">
      <alignment vertical="center"/>
    </xf>
    <xf numFmtId="0" fontId="3" fillId="0" borderId="0" xfId="0" applyFont="1" applyBorder="1" applyAlignment="1">
      <alignment vertical="center"/>
    </xf>
    <xf numFmtId="0" fontId="6" fillId="0" borderId="18" xfId="0" applyFont="1" applyBorder="1" applyAlignment="1">
      <alignment horizontal="left" vertical="center" wrapText="1"/>
    </xf>
    <xf numFmtId="0" fontId="6" fillId="0" borderId="0" xfId="0" applyFont="1" applyAlignment="1">
      <alignment vertical="center"/>
    </xf>
    <xf numFmtId="0" fontId="6" fillId="0" borderId="0" xfId="0" applyFont="1" applyAlignment="1">
      <alignment vertical="center" wrapText="1"/>
    </xf>
    <xf numFmtId="0" fontId="1" fillId="3" borderId="11" xfId="0" applyFont="1" applyFill="1" applyBorder="1" applyAlignment="1">
      <alignment horizontal="center" vertical="center"/>
    </xf>
    <xf numFmtId="0" fontId="1" fillId="3" borderId="2" xfId="0" applyFont="1" applyFill="1" applyBorder="1" applyAlignment="1">
      <alignment horizontal="center" vertical="center" wrapText="1"/>
    </xf>
    <xf numFmtId="0" fontId="6" fillId="0" borderId="19" xfId="0" applyFont="1" applyBorder="1" applyAlignment="1">
      <alignment vertical="center" wrapText="1"/>
    </xf>
    <xf numFmtId="0" fontId="6" fillId="0" borderId="20" xfId="0" applyFont="1" applyBorder="1" applyAlignment="1">
      <alignment vertical="center"/>
    </xf>
    <xf numFmtId="0" fontId="6" fillId="0" borderId="27" xfId="0" applyFont="1" applyBorder="1" applyAlignment="1">
      <alignment vertical="center" wrapText="1"/>
    </xf>
    <xf numFmtId="0" fontId="6" fillId="0" borderId="8" xfId="0" applyFont="1" applyBorder="1" applyAlignment="1">
      <alignment vertical="center" wrapText="1"/>
    </xf>
    <xf numFmtId="0" fontId="6" fillId="0" borderId="28" xfId="0" applyFont="1" applyBorder="1" applyAlignment="1">
      <alignment vertical="center" wrapText="1"/>
    </xf>
    <xf numFmtId="0" fontId="6" fillId="0" borderId="26" xfId="0" applyFont="1" applyBorder="1" applyAlignment="1">
      <alignment vertical="center" wrapText="1"/>
    </xf>
    <xf numFmtId="0" fontId="3" fillId="0" borderId="0" xfId="0" applyFont="1" applyAlignment="1">
      <alignment vertical="center" wrapText="1"/>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0" xfId="0" applyFont="1" applyAlignment="1">
      <alignment horizontal="left" vertical="center"/>
    </xf>
    <xf numFmtId="0" fontId="3" fillId="3" borderId="18" xfId="0" applyFont="1" applyFill="1" applyBorder="1" applyAlignment="1">
      <alignment horizontal="left" vertical="center" wrapText="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3" fillId="0" borderId="9" xfId="0" applyFont="1" applyFill="1" applyBorder="1" applyAlignment="1">
      <alignment horizontal="left" vertical="center" wrapText="1"/>
    </xf>
    <xf numFmtId="0" fontId="7" fillId="0" borderId="0" xfId="0" applyFont="1"/>
    <xf numFmtId="0" fontId="2" fillId="2" borderId="41"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3" borderId="20" xfId="0" applyFont="1" applyFill="1" applyBorder="1" applyAlignment="1">
      <alignment vertical="center"/>
    </xf>
    <xf numFmtId="0" fontId="3" fillId="3" borderId="8" xfId="0" applyFont="1" applyFill="1" applyBorder="1" applyAlignment="1">
      <alignment vertical="center"/>
    </xf>
    <xf numFmtId="0" fontId="4" fillId="3" borderId="8" xfId="0" applyFont="1" applyFill="1" applyBorder="1" applyAlignment="1">
      <alignment horizontal="left" vertical="center" wrapText="1"/>
    </xf>
    <xf numFmtId="0" fontId="3" fillId="3" borderId="10" xfId="0" applyFont="1" applyFill="1" applyBorder="1" applyAlignment="1">
      <alignment vertical="center"/>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0" fontId="0" fillId="0" borderId="0" xfId="0" applyAlignment="1"/>
    <xf numFmtId="0" fontId="3" fillId="0" borderId="33" xfId="0" applyFont="1" applyFill="1" applyBorder="1" applyAlignment="1">
      <alignment vertical="center"/>
    </xf>
    <xf numFmtId="0" fontId="3" fillId="0" borderId="33" xfId="0" applyFont="1" applyFill="1" applyBorder="1" applyAlignment="1">
      <alignment horizontal="left" vertical="center" wrapText="1"/>
    </xf>
    <xf numFmtId="0" fontId="3" fillId="0" borderId="33" xfId="0" applyFont="1" applyFill="1" applyBorder="1" applyAlignment="1">
      <alignment vertical="center" wrapText="1"/>
    </xf>
    <xf numFmtId="0" fontId="3" fillId="0" borderId="35" xfId="0" applyFont="1" applyFill="1" applyBorder="1" applyAlignment="1">
      <alignment horizontal="left" vertical="center" wrapText="1"/>
    </xf>
    <xf numFmtId="0" fontId="0" fillId="0" borderId="0" xfId="0" applyFont="1"/>
    <xf numFmtId="165" fontId="3" fillId="0" borderId="29" xfId="0" applyNumberFormat="1" applyFont="1" applyFill="1" applyBorder="1" applyAlignment="1">
      <alignment horizontal="center" vertical="center" wrapText="1"/>
    </xf>
    <xf numFmtId="165"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5"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5"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vertical="center"/>
    </xf>
    <xf numFmtId="49" fontId="3" fillId="0" borderId="8" xfId="0" applyNumberFormat="1" applyFont="1" applyBorder="1" applyAlignment="1">
      <alignment horizontal="center" vertical="center" wrapText="1"/>
    </xf>
    <xf numFmtId="49" fontId="3" fillId="0" borderId="18" xfId="0" applyNumberFormat="1" applyFont="1" applyBorder="1" applyAlignment="1">
      <alignment horizontal="center" vertical="center" wrapText="1"/>
    </xf>
    <xf numFmtId="49" fontId="3" fillId="0" borderId="6" xfId="0" applyNumberFormat="1" applyFont="1" applyBorder="1" applyAlignment="1">
      <alignment horizontal="center" vertical="center" wrapText="1"/>
    </xf>
    <xf numFmtId="49" fontId="4" fillId="0" borderId="1" xfId="0" applyNumberFormat="1" applyFont="1" applyFill="1" applyBorder="1" applyAlignment="1">
      <alignment vertical="center"/>
    </xf>
    <xf numFmtId="0" fontId="3" fillId="0" borderId="31" xfId="0" applyFont="1" applyFill="1" applyBorder="1" applyAlignment="1">
      <alignment vertical="center"/>
    </xf>
    <xf numFmtId="0" fontId="6" fillId="0" borderId="0" xfId="0" applyFont="1"/>
    <xf numFmtId="1" fontId="6" fillId="0" borderId="0" xfId="0" applyNumberFormat="1" applyFont="1"/>
    <xf numFmtId="14" fontId="6" fillId="0" borderId="0" xfId="0" applyNumberFormat="1" applyFont="1"/>
    <xf numFmtId="165" fontId="6" fillId="0" borderId="0" xfId="0" applyNumberFormat="1" applyFont="1"/>
    <xf numFmtId="0" fontId="2" fillId="4" borderId="1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3" xfId="0" applyFont="1" applyFill="1" applyBorder="1" applyAlignment="1">
      <alignment horizontal="center" vertical="center" wrapText="1"/>
    </xf>
    <xf numFmtId="0" fontId="2" fillId="4" borderId="40" xfId="0"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40" xfId="0" applyNumberFormat="1" applyFont="1" applyBorder="1" applyAlignment="1">
      <alignment horizontal="center" vertical="center" wrapText="1"/>
    </xf>
    <xf numFmtId="165" fontId="1" fillId="0" borderId="40"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45" xfId="0" applyNumberFormat="1" applyFont="1" applyBorder="1" applyAlignment="1">
      <alignment wrapText="1"/>
    </xf>
    <xf numFmtId="14" fontId="6" fillId="0" borderId="38" xfId="0" applyNumberFormat="1" applyFont="1" applyBorder="1" applyAlignment="1">
      <alignment wrapText="1"/>
    </xf>
    <xf numFmtId="165" fontId="6" fillId="0" borderId="38" xfId="2" applyNumberFormat="1" applyFont="1" applyBorder="1" applyAlignment="1">
      <alignment wrapText="1"/>
    </xf>
    <xf numFmtId="0" fontId="6" fillId="0" borderId="39" xfId="0" applyFont="1" applyBorder="1" applyAlignment="1">
      <alignment wrapText="1"/>
    </xf>
    <xf numFmtId="0" fontId="6" fillId="0" borderId="0" xfId="0" applyFont="1" applyAlignment="1">
      <alignment wrapText="1"/>
    </xf>
    <xf numFmtId="1" fontId="6" fillId="0" borderId="33" xfId="0" applyNumberFormat="1" applyFont="1" applyBorder="1" applyAlignment="1">
      <alignment wrapText="1"/>
    </xf>
    <xf numFmtId="14" fontId="6" fillId="0" borderId="30" xfId="0" applyNumberFormat="1" applyFont="1" applyBorder="1" applyAlignment="1">
      <alignment wrapText="1"/>
    </xf>
    <xf numFmtId="165" fontId="6" fillId="0" borderId="30" xfId="2" applyNumberFormat="1" applyFont="1" applyBorder="1" applyAlignment="1">
      <alignment wrapText="1"/>
    </xf>
    <xf numFmtId="0" fontId="6" fillId="0" borderId="34" xfId="0" applyFont="1" applyBorder="1" applyAlignment="1">
      <alignment wrapText="1"/>
    </xf>
    <xf numFmtId="1" fontId="6" fillId="0" borderId="35" xfId="0" applyNumberFormat="1" applyFont="1" applyBorder="1" applyAlignment="1">
      <alignment wrapText="1"/>
    </xf>
    <xf numFmtId="14" fontId="6" fillId="0" borderId="36" xfId="0" applyNumberFormat="1" applyFont="1" applyBorder="1" applyAlignment="1">
      <alignment wrapText="1"/>
    </xf>
    <xf numFmtId="165" fontId="6" fillId="0" borderId="36" xfId="2" applyNumberFormat="1" applyFont="1" applyBorder="1" applyAlignment="1">
      <alignment wrapText="1"/>
    </xf>
    <xf numFmtId="0" fontId="6" fillId="0" borderId="37" xfId="0" applyFont="1" applyBorder="1" applyAlignment="1">
      <alignment wrapText="1"/>
    </xf>
    <xf numFmtId="0" fontId="11" fillId="0" borderId="10" xfId="0" applyFont="1" applyBorder="1" applyAlignment="1">
      <alignment vertical="center"/>
    </xf>
    <xf numFmtId="0" fontId="11" fillId="0" borderId="26" xfId="0" applyFont="1" applyBorder="1" applyAlignment="1">
      <alignment vertical="center" wrapText="1"/>
    </xf>
    <xf numFmtId="0" fontId="11" fillId="0" borderId="0" xfId="0" applyFont="1" applyAlignment="1">
      <alignment vertical="center"/>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4" xfId="0" applyFont="1" applyFill="1" applyBorder="1" applyAlignment="1">
      <alignment horizontal="justify" vertical="center" wrapText="1"/>
    </xf>
    <xf numFmtId="0" fontId="3" fillId="0" borderId="5" xfId="0" applyFont="1" applyFill="1" applyBorder="1" applyAlignment="1">
      <alignment vertical="center" wrapText="1"/>
    </xf>
    <xf numFmtId="0" fontId="3" fillId="0" borderId="7" xfId="0" applyFont="1" applyFill="1" applyBorder="1" applyAlignment="1">
      <alignment vertical="center" wrapText="1"/>
    </xf>
    <xf numFmtId="0" fontId="3" fillId="0" borderId="7" xfId="0" applyFont="1" applyFill="1" applyBorder="1" applyAlignment="1">
      <alignment horizontal="left" vertical="center" wrapText="1"/>
    </xf>
    <xf numFmtId="0" fontId="3" fillId="0" borderId="9" xfId="0" applyFont="1" applyFill="1" applyBorder="1" applyAlignment="1">
      <alignment vertical="center"/>
    </xf>
    <xf numFmtId="14" fontId="3" fillId="0" borderId="6" xfId="0" applyNumberFormat="1"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0" fontId="3" fillId="0" borderId="6" xfId="0" applyFont="1" applyFill="1" applyBorder="1" applyAlignment="1">
      <alignment vertical="center"/>
    </xf>
    <xf numFmtId="0" fontId="1" fillId="0" borderId="0" xfId="0" applyFont="1" applyAlignment="1">
      <alignment horizontal="center" vertical="center"/>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8" xfId="0" applyNumberFormat="1" applyFont="1" applyBorder="1" applyAlignment="1">
      <alignment horizontal="center" vertical="center" wrapText="1"/>
    </xf>
    <xf numFmtId="165" fontId="3" fillId="0" borderId="29" xfId="0" applyNumberFormat="1" applyFont="1" applyFill="1" applyBorder="1" applyAlignment="1">
      <alignment horizontal="right" vertical="center" wrapText="1"/>
    </xf>
    <xf numFmtId="14" fontId="3" fillId="0" borderId="19" xfId="0" applyNumberFormat="1" applyFont="1" applyFill="1" applyBorder="1" applyAlignment="1">
      <alignment horizontal="right" vertical="center" wrapText="1"/>
    </xf>
    <xf numFmtId="14" fontId="3" fillId="0" borderId="26" xfId="0" applyNumberFormat="1" applyFont="1" applyFill="1" applyBorder="1" applyAlignment="1">
      <alignment horizontal="right" vertical="center" wrapText="1"/>
    </xf>
    <xf numFmtId="0" fontId="3" fillId="0" borderId="8" xfId="0" applyFont="1" applyFill="1" applyBorder="1" applyAlignment="1">
      <alignment vertical="center"/>
    </xf>
    <xf numFmtId="0" fontId="3" fillId="0" borderId="18" xfId="0" applyFont="1" applyFill="1" applyBorder="1" applyAlignment="1">
      <alignment vertical="center" wrapText="1"/>
    </xf>
    <xf numFmtId="49" fontId="3" fillId="0" borderId="18" xfId="0" applyNumberFormat="1" applyFont="1" applyFill="1" applyBorder="1" applyAlignment="1">
      <alignment horizontal="center" vertical="center" wrapText="1"/>
    </xf>
    <xf numFmtId="14" fontId="3" fillId="0" borderId="20" xfId="0" applyNumberFormat="1" applyFont="1" applyFill="1" applyBorder="1" applyAlignment="1">
      <alignment horizontal="center" vertical="center" wrapText="1"/>
    </xf>
    <xf numFmtId="0" fontId="3" fillId="0" borderId="8" xfId="0" applyFont="1" applyFill="1" applyBorder="1" applyAlignment="1">
      <alignment vertical="center" wrapText="1"/>
    </xf>
    <xf numFmtId="0" fontId="3" fillId="0" borderId="9" xfId="0" applyFont="1" applyFill="1" applyBorder="1" applyAlignment="1">
      <alignment vertical="center" wrapText="1"/>
    </xf>
    <xf numFmtId="0" fontId="3" fillId="0" borderId="5" xfId="0" applyFont="1" applyFill="1" applyBorder="1" applyAlignment="1">
      <alignment horizontal="left"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12" fillId="0" borderId="0" xfId="0" applyFont="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right" vertical="center" wrapText="1"/>
    </xf>
    <xf numFmtId="4" fontId="3" fillId="0" borderId="28" xfId="0" applyNumberFormat="1" applyFont="1" applyFill="1" applyBorder="1" applyAlignment="1">
      <alignment horizontal="right" vertical="center" wrapText="1"/>
    </xf>
    <xf numFmtId="4" fontId="3" fillId="0" borderId="29" xfId="0" applyNumberFormat="1" applyFont="1" applyFill="1" applyBorder="1" applyAlignment="1">
      <alignment horizontal="right" vertical="center" wrapText="1"/>
    </xf>
    <xf numFmtId="1"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left" vertical="top" wrapText="1"/>
    </xf>
    <xf numFmtId="14" fontId="3" fillId="0" borderId="11" xfId="0" applyNumberFormat="1" applyFont="1" applyBorder="1" applyAlignment="1">
      <alignment horizontal="right" vertical="center"/>
    </xf>
    <xf numFmtId="0" fontId="3" fillId="0" borderId="8"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3" fillId="0" borderId="11" xfId="0" applyNumberFormat="1" applyFont="1" applyBorder="1" applyAlignment="1">
      <alignment horizontal="center" vertical="center" wrapText="1"/>
    </xf>
    <xf numFmtId="0" fontId="3" fillId="3" borderId="6" xfId="0" applyNumberFormat="1" applyFont="1" applyFill="1" applyBorder="1" applyAlignment="1">
      <alignment horizontal="center" vertical="center" wrapText="1"/>
    </xf>
    <xf numFmtId="0" fontId="3" fillId="3" borderId="8" xfId="0" applyNumberFormat="1" applyFont="1" applyFill="1" applyBorder="1" applyAlignment="1">
      <alignment horizontal="center" vertical="center" wrapText="1"/>
    </xf>
    <xf numFmtId="0" fontId="3" fillId="3" borderId="18" xfId="0" applyNumberFormat="1" applyFont="1" applyFill="1" applyBorder="1" applyAlignment="1">
      <alignment horizontal="center" vertical="center" wrapText="1"/>
    </xf>
    <xf numFmtId="0" fontId="3" fillId="0" borderId="10" xfId="0" applyNumberFormat="1" applyFont="1" applyBorder="1" applyAlignment="1">
      <alignment horizontal="center" vertical="center" wrapText="1"/>
    </xf>
    <xf numFmtId="0" fontId="4" fillId="3" borderId="42" xfId="0" applyNumberFormat="1" applyFont="1" applyFill="1" applyBorder="1" applyAlignment="1">
      <alignment horizontal="center" vertical="center" wrapText="1"/>
    </xf>
    <xf numFmtId="0" fontId="3" fillId="0" borderId="43" xfId="0" applyNumberFormat="1" applyFont="1" applyBorder="1" applyAlignment="1">
      <alignment horizontal="center" vertical="center" wrapText="1"/>
    </xf>
    <xf numFmtId="0" fontId="3" fillId="3" borderId="43" xfId="0" applyNumberFormat="1" applyFont="1" applyFill="1" applyBorder="1" applyAlignment="1">
      <alignment horizontal="center" vertical="center" wrapText="1"/>
    </xf>
    <xf numFmtId="0" fontId="4" fillId="3" borderId="43" xfId="0" applyNumberFormat="1" applyFont="1" applyFill="1" applyBorder="1" applyAlignment="1">
      <alignment horizontal="center" vertical="center" wrapText="1"/>
    </xf>
    <xf numFmtId="0" fontId="3" fillId="3" borderId="44" xfId="0" applyNumberFormat="1" applyFont="1" applyFill="1" applyBorder="1" applyAlignment="1">
      <alignment horizontal="center" vertical="center" wrapText="1"/>
    </xf>
    <xf numFmtId="49" fontId="3" fillId="0" borderId="32" xfId="0" applyNumberFormat="1" applyFont="1" applyFill="1" applyBorder="1" applyAlignment="1">
      <alignment horizontal="center" vertical="center" wrapText="1"/>
    </xf>
    <xf numFmtId="49" fontId="3" fillId="0" borderId="30" xfId="0" applyNumberFormat="1" applyFont="1" applyFill="1" applyBorder="1" applyAlignment="1">
      <alignment horizontal="center" vertical="center" wrapText="1"/>
    </xf>
    <xf numFmtId="0" fontId="3" fillId="0" borderId="30" xfId="0" applyNumberFormat="1" applyFont="1" applyFill="1" applyBorder="1" applyAlignment="1">
      <alignment horizontal="center" vertical="center" wrapText="1"/>
    </xf>
    <xf numFmtId="165" fontId="3" fillId="0" borderId="36" xfId="0" applyNumberFormat="1" applyFont="1" applyFill="1" applyBorder="1" applyAlignment="1">
      <alignment horizontal="center" vertical="center" wrapText="1"/>
    </xf>
    <xf numFmtId="0" fontId="7" fillId="0" borderId="0" xfId="0" applyFont="1" applyAlignment="1">
      <alignment horizontal="center"/>
    </xf>
    <xf numFmtId="49" fontId="3" fillId="0" borderId="8" xfId="0" applyNumberFormat="1" applyFont="1" applyFill="1" applyBorder="1" applyAlignment="1">
      <alignment horizontal="center" vertical="top" wrapText="1"/>
    </xf>
    <xf numFmtId="0" fontId="3" fillId="0" borderId="10" xfId="0" applyNumberFormat="1" applyFont="1" applyFill="1" applyBorder="1" applyAlignment="1">
      <alignment horizontal="center" vertical="center" wrapText="1"/>
    </xf>
    <xf numFmtId="0" fontId="15" fillId="0" borderId="0" xfId="0" applyFont="1" applyAlignment="1">
      <alignment vertical="center"/>
    </xf>
    <xf numFmtId="0" fontId="3" fillId="0" borderId="0" xfId="0" applyFont="1" applyAlignment="1">
      <alignment horizontal="center" vertical="center"/>
    </xf>
    <xf numFmtId="4" fontId="3" fillId="0" borderId="10" xfId="0" applyNumberFormat="1" applyFont="1" applyFill="1" applyBorder="1" applyAlignment="1">
      <alignment horizontal="center" vertical="center"/>
    </xf>
    <xf numFmtId="0" fontId="16" fillId="0" borderId="0" xfId="0" applyFont="1" applyAlignment="1">
      <alignment vertical="center"/>
    </xf>
    <xf numFmtId="0" fontId="16" fillId="0" borderId="0" xfId="0" applyFont="1" applyAlignment="1">
      <alignment horizontal="right" vertical="center"/>
    </xf>
    <xf numFmtId="0" fontId="3" fillId="0" borderId="10"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2" fillId="4" borderId="2" xfId="0" applyFont="1" applyFill="1" applyBorder="1" applyAlignment="1">
      <alignment horizontal="center" vertical="center"/>
    </xf>
    <xf numFmtId="49" fontId="2" fillId="2" borderId="1" xfId="0" applyNumberFormat="1" applyFont="1" applyFill="1" applyBorder="1" applyAlignment="1">
      <alignment horizontal="center" vertical="center" wrapText="1"/>
    </xf>
    <xf numFmtId="49" fontId="2" fillId="2" borderId="2" xfId="0" applyNumberFormat="1" applyFont="1" applyFill="1" applyBorder="1" applyAlignment="1">
      <alignment horizontal="center" vertical="center" wrapText="1"/>
    </xf>
    <xf numFmtId="49" fontId="4" fillId="0" borderId="15" xfId="0" applyNumberFormat="1" applyFont="1" applyFill="1" applyBorder="1" applyAlignment="1">
      <alignment horizontal="center" vertical="center" wrapText="1"/>
    </xf>
    <xf numFmtId="49" fontId="4" fillId="0" borderId="16"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3" fillId="0" borderId="18" xfId="0" applyFont="1" applyFill="1" applyBorder="1" applyAlignment="1">
      <alignment horizontal="left" vertical="center"/>
    </xf>
    <xf numFmtId="0" fontId="3" fillId="0" borderId="47" xfId="0" applyFont="1" applyFill="1" applyBorder="1" applyAlignment="1">
      <alignment horizontal="left" vertical="center"/>
    </xf>
    <xf numFmtId="0" fontId="3" fillId="0" borderId="25" xfId="0" applyFont="1" applyFill="1" applyBorder="1" applyAlignment="1">
      <alignment horizontal="left" vertical="center"/>
    </xf>
    <xf numFmtId="49" fontId="4" fillId="0" borderId="15" xfId="0" applyNumberFormat="1" applyFont="1" applyFill="1" applyBorder="1" applyAlignment="1">
      <alignment horizontal="center" vertical="top" wrapText="1"/>
    </xf>
    <xf numFmtId="49" fontId="4" fillId="0" borderId="16" xfId="0" applyNumberFormat="1" applyFont="1" applyFill="1" applyBorder="1" applyAlignment="1">
      <alignment horizontal="center" vertical="top" wrapText="1"/>
    </xf>
    <xf numFmtId="49" fontId="4" fillId="0" borderId="21" xfId="0" applyNumberFormat="1" applyFont="1" applyFill="1" applyBorder="1" applyAlignment="1">
      <alignment horizontal="center" vertical="top" wrapText="1"/>
    </xf>
    <xf numFmtId="49" fontId="4" fillId="0" borderId="22" xfId="0" applyNumberFormat="1" applyFont="1" applyFill="1" applyBorder="1" applyAlignment="1">
      <alignment horizontal="center" vertical="top" wrapText="1"/>
    </xf>
    <xf numFmtId="49" fontId="4" fillId="0" borderId="23" xfId="0" applyNumberFormat="1" applyFont="1" applyFill="1" applyBorder="1" applyAlignment="1">
      <alignment horizontal="center" vertical="top" wrapText="1"/>
    </xf>
    <xf numFmtId="49" fontId="4" fillId="0" borderId="24" xfId="0" applyNumberFormat="1" applyFont="1" applyFill="1" applyBorder="1" applyAlignment="1">
      <alignment horizontal="center" vertical="top"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2" fillId="2" borderId="12" xfId="0" applyNumberFormat="1" applyFont="1" applyFill="1" applyBorder="1" applyAlignment="1">
      <alignment horizontal="center" vertical="center" wrapText="1"/>
    </xf>
    <xf numFmtId="49" fontId="2" fillId="2" borderId="13" xfId="0" applyNumberFormat="1" applyFont="1" applyFill="1" applyBorder="1" applyAlignment="1">
      <alignment horizontal="center" vertical="center" wrapText="1"/>
    </xf>
    <xf numFmtId="49" fontId="2" fillId="2" borderId="15" xfId="0" applyNumberFormat="1" applyFont="1" applyFill="1" applyBorder="1" applyAlignment="1">
      <alignment horizontal="center" vertical="center"/>
    </xf>
    <xf numFmtId="49" fontId="2" fillId="2" borderId="16" xfId="0" applyNumberFormat="1" applyFont="1" applyFill="1" applyBorder="1" applyAlignment="1">
      <alignment horizontal="center" vertical="center"/>
    </xf>
    <xf numFmtId="0" fontId="1" fillId="0" borderId="0" xfId="0" applyFont="1" applyAlignment="1">
      <alignment horizontal="center" vertical="center"/>
    </xf>
    <xf numFmtId="0" fontId="5" fillId="0" borderId="0" xfId="0" applyFont="1" applyAlignment="1">
      <alignment horizontal="center" vertical="center"/>
    </xf>
    <xf numFmtId="49" fontId="4" fillId="0" borderId="1"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2" fillId="2" borderId="1" xfId="0" applyNumberFormat="1" applyFont="1" applyFill="1" applyBorder="1" applyAlignment="1">
      <alignment horizontal="center" vertical="center"/>
    </xf>
    <xf numFmtId="49" fontId="2" fillId="2" borderId="2" xfId="0" applyNumberFormat="1" applyFont="1" applyFill="1" applyBorder="1" applyAlignment="1">
      <alignment horizontal="center" vertical="center"/>
    </xf>
    <xf numFmtId="49" fontId="2" fillId="2" borderId="3"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0" fontId="8" fillId="2" borderId="3" xfId="1" applyFill="1" applyBorder="1" applyAlignment="1" applyProtection="1">
      <alignment horizontal="center" vertical="center"/>
    </xf>
    <xf numFmtId="0" fontId="8" fillId="2" borderId="4" xfId="1" applyFill="1" applyBorder="1" applyAlignment="1" applyProtection="1">
      <alignment horizontal="center" vertical="center"/>
    </xf>
    <xf numFmtId="49" fontId="2" fillId="2" borderId="3" xfId="0" applyNumberFormat="1" applyFont="1" applyFill="1" applyBorder="1" applyAlignment="1">
      <alignment horizontal="center" vertical="center" wrapText="1"/>
    </xf>
    <xf numFmtId="49" fontId="2" fillId="2" borderId="4" xfId="0" applyNumberFormat="1" applyFont="1" applyFill="1" applyBorder="1" applyAlignment="1">
      <alignment horizontal="center" vertical="center" wrapText="1"/>
    </xf>
    <xf numFmtId="49" fontId="8" fillId="2" borderId="12" xfId="1" applyNumberFormat="1" applyFill="1" applyBorder="1" applyAlignment="1" applyProtection="1">
      <alignment horizontal="center" vertical="center" wrapText="1"/>
    </xf>
    <xf numFmtId="49" fontId="8" fillId="2"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left" vertical="top" wrapText="1"/>
    </xf>
    <xf numFmtId="0" fontId="0" fillId="0" borderId="16" xfId="0" applyNumberFormat="1" applyFill="1" applyBorder="1" applyAlignment="1">
      <alignment horizontal="left" vertical="top" wrapText="1"/>
    </xf>
    <xf numFmtId="0" fontId="0" fillId="0" borderId="21" xfId="0" applyNumberFormat="1" applyFill="1" applyBorder="1" applyAlignment="1">
      <alignment horizontal="left" vertical="top" wrapText="1"/>
    </xf>
    <xf numFmtId="0" fontId="0" fillId="0" borderId="22" xfId="0" applyNumberFormat="1" applyFill="1" applyBorder="1" applyAlignment="1">
      <alignment horizontal="left" vertical="top" wrapText="1"/>
    </xf>
    <xf numFmtId="0" fontId="0" fillId="0" borderId="23" xfId="0" applyNumberFormat="1" applyFill="1" applyBorder="1" applyAlignment="1">
      <alignment horizontal="left" vertical="top" wrapText="1"/>
    </xf>
    <xf numFmtId="0" fontId="0" fillId="0" borderId="24" xfId="0" applyNumberFormat="1" applyFill="1" applyBorder="1" applyAlignment="1">
      <alignment horizontal="left" vertical="top" wrapText="1"/>
    </xf>
    <xf numFmtId="0" fontId="2" fillId="4" borderId="1" xfId="0" applyFont="1" applyFill="1" applyBorder="1" applyAlignment="1">
      <alignment horizontal="center" vertical="center"/>
    </xf>
    <xf numFmtId="0" fontId="2" fillId="4" borderId="2" xfId="0" applyFont="1" applyFill="1" applyBorder="1" applyAlignment="1">
      <alignment horizontal="center" vertical="center"/>
    </xf>
    <xf numFmtId="0" fontId="2" fillId="4" borderId="1" xfId="0" applyFont="1" applyFill="1" applyBorder="1" applyAlignment="1">
      <alignment horizontal="center" vertical="center" wrapText="1"/>
    </xf>
    <xf numFmtId="0" fontId="2" fillId="4"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4" borderId="12" xfId="0" applyFont="1" applyFill="1" applyBorder="1" applyAlignment="1">
      <alignment horizontal="center" vertical="center" wrapText="1"/>
    </xf>
    <xf numFmtId="0" fontId="2" fillId="4" borderId="13" xfId="0" applyFont="1" applyFill="1" applyBorder="1" applyAlignment="1">
      <alignment horizontal="center" vertical="center" wrapText="1"/>
    </xf>
    <xf numFmtId="0" fontId="0" fillId="4" borderId="1" xfId="0" applyFill="1" applyBorder="1" applyAlignment="1">
      <alignment horizontal="center"/>
    </xf>
    <xf numFmtId="0" fontId="0" fillId="4" borderId="2" xfId="0" applyFill="1" applyBorder="1" applyAlignment="1">
      <alignment horizontal="center"/>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14" fillId="0" borderId="15" xfId="0" applyFont="1" applyBorder="1" applyAlignment="1">
      <alignment horizontal="center" vertical="top" wrapText="1"/>
    </xf>
    <xf numFmtId="0" fontId="14" fillId="0" borderId="16" xfId="0" applyFont="1" applyBorder="1" applyAlignment="1">
      <alignment horizontal="center" vertical="top" wrapText="1"/>
    </xf>
    <xf numFmtId="0" fontId="14" fillId="0" borderId="21" xfId="0" applyFont="1" applyBorder="1" applyAlignment="1">
      <alignment horizontal="center" vertical="top" wrapText="1"/>
    </xf>
    <xf numFmtId="0" fontId="14" fillId="0" borderId="22" xfId="0" applyFont="1" applyBorder="1" applyAlignment="1">
      <alignment horizontal="center" vertical="top" wrapText="1"/>
    </xf>
    <xf numFmtId="0" fontId="14" fillId="0" borderId="23" xfId="0" applyFont="1" applyBorder="1" applyAlignment="1">
      <alignment horizontal="center" vertical="top" wrapText="1"/>
    </xf>
    <xf numFmtId="0" fontId="14" fillId="0" borderId="24" xfId="0" applyFont="1" applyBorder="1" applyAlignment="1">
      <alignment horizontal="center" vertical="top" wrapText="1"/>
    </xf>
    <xf numFmtId="0" fontId="3" fillId="0" borderId="0" xfId="0" applyNumberFormat="1" applyFont="1" applyFill="1" applyBorder="1" applyAlignment="1">
      <alignment horizontal="center" vertical="top" wrapText="1"/>
    </xf>
    <xf numFmtId="0" fontId="2" fillId="4" borderId="15" xfId="0" applyFont="1" applyFill="1" applyBorder="1" applyAlignment="1">
      <alignment horizontal="center" vertical="center"/>
    </xf>
    <xf numFmtId="0" fontId="2" fillId="4" borderId="16" xfId="0" applyFont="1" applyFill="1" applyBorder="1" applyAlignment="1">
      <alignment horizontal="center" vertical="center"/>
    </xf>
    <xf numFmtId="0" fontId="0" fillId="0" borderId="25" xfId="0" applyBorder="1" applyAlignment="1">
      <alignment vertical="center"/>
    </xf>
    <xf numFmtId="0" fontId="3" fillId="0" borderId="18" xfId="0" applyNumberFormat="1" applyFont="1" applyBorder="1" applyAlignment="1">
      <alignment horizontal="center" vertical="center" wrapText="1"/>
    </xf>
    <xf numFmtId="0" fontId="0" fillId="0" borderId="25" xfId="0" applyNumberFormat="1" applyBorder="1" applyAlignment="1">
      <alignment vertical="center"/>
    </xf>
    <xf numFmtId="0" fontId="10" fillId="0" borderId="12" xfId="0" applyFont="1" applyBorder="1" applyAlignment="1">
      <alignment horizontal="center"/>
    </xf>
    <xf numFmtId="0" fontId="10" fillId="0" borderId="46" xfId="0" applyFont="1" applyBorder="1" applyAlignment="1">
      <alignment horizontal="center"/>
    </xf>
    <xf numFmtId="0" fontId="10" fillId="0" borderId="13" xfId="0" applyFont="1" applyBorder="1" applyAlignment="1">
      <alignment horizontal="center"/>
    </xf>
    <xf numFmtId="0" fontId="8" fillId="4" borderId="1" xfId="1" applyFill="1" applyBorder="1" applyAlignment="1" applyProtection="1">
      <alignment horizontal="center"/>
    </xf>
    <xf numFmtId="0" fontId="8" fillId="4" borderId="2" xfId="1" applyFill="1" applyBorder="1" applyAlignment="1" applyProtection="1">
      <alignment horizontal="center"/>
    </xf>
    <xf numFmtId="0" fontId="17" fillId="0" borderId="0" xfId="0" applyFont="1" applyAlignment="1">
      <alignment vertical="center"/>
    </xf>
  </cellXfs>
  <cellStyles count="4">
    <cellStyle name="Гиперссылка" xfId="1" builtinId="8"/>
    <cellStyle name="Обычный" xfId="0" builtinId="0"/>
    <cellStyle name="Финансовый" xfId="2" builtinId="3"/>
    <cellStyle name="Финансовый 2"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pageSetUpPr fitToPage="1"/>
  </sheetPr>
  <dimension ref="A1:H51"/>
  <sheetViews>
    <sheetView tabSelected="1" topLeftCell="A22" zoomScaleNormal="100" workbookViewId="0">
      <selection activeCell="E18" sqref="E18:E19"/>
    </sheetView>
  </sheetViews>
  <sheetFormatPr defaultColWidth="8.85546875" defaultRowHeight="11.25" x14ac:dyDescent="0.25"/>
  <cols>
    <col min="1" max="1" width="27.5703125" style="1" customWidth="1"/>
    <col min="2" max="2" width="23.7109375" style="1" customWidth="1"/>
    <col min="3" max="3" width="2" style="1" customWidth="1"/>
    <col min="4" max="4" width="22.85546875" style="1" customWidth="1"/>
    <col min="5" max="5" width="38.7109375" style="1" customWidth="1"/>
    <col min="6" max="6" width="2.28515625" style="1" customWidth="1"/>
    <col min="7" max="7" width="27.7109375" style="1" customWidth="1"/>
    <col min="8" max="8" width="48.28515625" style="1" customWidth="1"/>
    <col min="9" max="9" width="7.140625" style="1" customWidth="1"/>
    <col min="10" max="16384" width="8.85546875" style="1"/>
  </cols>
  <sheetData>
    <row r="1" spans="1:8" ht="14.25" x14ac:dyDescent="0.25">
      <c r="A1" s="199" t="s">
        <v>0</v>
      </c>
      <c r="B1" s="200"/>
      <c r="C1" s="200"/>
      <c r="D1" s="200"/>
      <c r="E1" s="200"/>
      <c r="F1" s="200"/>
      <c r="G1" s="200"/>
      <c r="H1" s="200"/>
    </row>
    <row r="2" spans="1:8" ht="12" thickBot="1" x14ac:dyDescent="0.3">
      <c r="A2" s="140">
        <v>97846</v>
      </c>
    </row>
    <row r="3" spans="1:8" ht="23.25" customHeight="1" thickBot="1" x14ac:dyDescent="0.3">
      <c r="A3" s="13" t="s">
        <v>154</v>
      </c>
      <c r="B3" s="148">
        <v>43374</v>
      </c>
      <c r="D3" s="77" t="s">
        <v>105</v>
      </c>
      <c r="E3" s="147" t="s">
        <v>162</v>
      </c>
      <c r="G3" s="77" t="s">
        <v>49</v>
      </c>
      <c r="H3" s="73"/>
    </row>
    <row r="4" spans="1:8" ht="12" thickBot="1" x14ac:dyDescent="0.3">
      <c r="A4" s="2"/>
    </row>
    <row r="5" spans="1:8" s="2" customFormat="1" ht="12.6" customHeight="1" thickBot="1" x14ac:dyDescent="0.3">
      <c r="A5" s="203" t="s">
        <v>1</v>
      </c>
      <c r="B5" s="204"/>
      <c r="D5" s="205" t="s">
        <v>44</v>
      </c>
      <c r="E5" s="206"/>
      <c r="G5" s="176" t="s">
        <v>102</v>
      </c>
      <c r="H5" s="177"/>
    </row>
    <row r="6" spans="1:8" ht="10.9" customHeight="1" x14ac:dyDescent="0.25">
      <c r="A6" s="115" t="s">
        <v>2</v>
      </c>
      <c r="B6" s="64" t="s">
        <v>163</v>
      </c>
      <c r="D6" s="116" t="s">
        <v>3</v>
      </c>
      <c r="E6" s="64" t="s">
        <v>174</v>
      </c>
      <c r="G6" s="116" t="s">
        <v>36</v>
      </c>
      <c r="H6" s="133" t="s">
        <v>188</v>
      </c>
    </row>
    <row r="7" spans="1:8" ht="23.25" thickBot="1" x14ac:dyDescent="0.3">
      <c r="A7" s="34" t="s">
        <v>4</v>
      </c>
      <c r="B7" s="65" t="s">
        <v>164</v>
      </c>
      <c r="D7" s="117" t="s">
        <v>5</v>
      </c>
      <c r="E7" s="65" t="s">
        <v>175</v>
      </c>
      <c r="G7" s="10" t="s">
        <v>82</v>
      </c>
      <c r="H7" s="75" t="s">
        <v>182</v>
      </c>
    </row>
    <row r="8" spans="1:8" ht="12" thickBot="1" x14ac:dyDescent="0.3">
      <c r="A8" s="34" t="s">
        <v>6</v>
      </c>
      <c r="B8" s="65" t="s">
        <v>165</v>
      </c>
      <c r="D8" s="193" t="s">
        <v>76</v>
      </c>
      <c r="E8" s="191" t="s">
        <v>176</v>
      </c>
      <c r="G8" s="201" t="s">
        <v>37</v>
      </c>
      <c r="H8" s="202"/>
    </row>
    <row r="9" spans="1:8" ht="14.45" customHeight="1" x14ac:dyDescent="0.25">
      <c r="A9" s="34" t="s">
        <v>7</v>
      </c>
      <c r="B9" s="67">
        <v>39527</v>
      </c>
      <c r="D9" s="194"/>
      <c r="E9" s="192"/>
      <c r="G9" s="213" t="s">
        <v>183</v>
      </c>
      <c r="H9" s="214"/>
    </row>
    <row r="10" spans="1:8" ht="22.5" x14ac:dyDescent="0.25">
      <c r="A10" s="34" t="s">
        <v>8</v>
      </c>
      <c r="B10" s="67">
        <v>45726</v>
      </c>
      <c r="D10" s="118" t="s">
        <v>77</v>
      </c>
      <c r="E10" s="65" t="s">
        <v>177</v>
      </c>
      <c r="G10" s="215"/>
      <c r="H10" s="216"/>
    </row>
    <row r="11" spans="1:8" ht="14.45" customHeight="1" x14ac:dyDescent="0.25">
      <c r="A11" s="34" t="s">
        <v>9</v>
      </c>
      <c r="B11" s="65" t="s">
        <v>166</v>
      </c>
      <c r="D11" s="3" t="s">
        <v>54</v>
      </c>
      <c r="E11" s="74"/>
      <c r="G11" s="215"/>
      <c r="H11" s="216"/>
    </row>
    <row r="12" spans="1:8" ht="15" customHeight="1" x14ac:dyDescent="0.25">
      <c r="A12" s="34" t="s">
        <v>50</v>
      </c>
      <c r="B12" s="141">
        <v>40312.800000000003</v>
      </c>
      <c r="D12" s="34" t="s">
        <v>131</v>
      </c>
      <c r="E12" s="68"/>
      <c r="G12" s="215"/>
      <c r="H12" s="216"/>
    </row>
    <row r="13" spans="1:8" ht="15" customHeight="1" thickBot="1" x14ac:dyDescent="0.3">
      <c r="A13" s="34" t="s">
        <v>11</v>
      </c>
      <c r="B13" s="69">
        <v>0.12890000000000001</v>
      </c>
      <c r="D13" s="12" t="s">
        <v>55</v>
      </c>
      <c r="E13" s="72"/>
      <c r="G13" s="215"/>
      <c r="H13" s="216"/>
    </row>
    <row r="14" spans="1:8" ht="15" customHeight="1" thickBot="1" x14ac:dyDescent="0.3">
      <c r="A14" s="34" t="s">
        <v>13</v>
      </c>
      <c r="B14" s="69"/>
      <c r="G14" s="215"/>
      <c r="H14" s="216"/>
    </row>
    <row r="15" spans="1:8" ht="33" customHeight="1" thickBot="1" x14ac:dyDescent="0.3">
      <c r="A15" s="34" t="s">
        <v>72</v>
      </c>
      <c r="B15" s="166" t="s">
        <v>167</v>
      </c>
      <c r="D15" s="207" t="s">
        <v>132</v>
      </c>
      <c r="E15" s="208"/>
      <c r="G15" s="215"/>
      <c r="H15" s="216"/>
    </row>
    <row r="16" spans="1:8" ht="22.5" x14ac:dyDescent="0.25">
      <c r="A16" s="34" t="s">
        <v>73</v>
      </c>
      <c r="B16" s="65" t="s">
        <v>185</v>
      </c>
      <c r="D16" s="116" t="s">
        <v>10</v>
      </c>
      <c r="E16" s="64" t="s">
        <v>169</v>
      </c>
      <c r="G16" s="215"/>
      <c r="H16" s="216"/>
    </row>
    <row r="17" spans="1:8" ht="22.5" x14ac:dyDescent="0.25">
      <c r="A17" s="34" t="s">
        <v>16</v>
      </c>
      <c r="B17" s="65" t="s">
        <v>168</v>
      </c>
      <c r="D17" s="117" t="s">
        <v>12</v>
      </c>
      <c r="E17" s="65" t="s">
        <v>178</v>
      </c>
      <c r="G17" s="215"/>
      <c r="H17" s="216"/>
    </row>
    <row r="18" spans="1:8" ht="21.75" customHeight="1" x14ac:dyDescent="0.25">
      <c r="A18" s="11" t="s">
        <v>48</v>
      </c>
      <c r="B18" s="111" t="s">
        <v>169</v>
      </c>
      <c r="D18" s="117" t="s">
        <v>56</v>
      </c>
      <c r="E18" s="65"/>
      <c r="G18" s="215"/>
      <c r="H18" s="216"/>
    </row>
    <row r="19" spans="1:8" ht="24.75" customHeight="1" thickBot="1" x14ac:dyDescent="0.3">
      <c r="A19" s="12" t="s">
        <v>141</v>
      </c>
      <c r="B19" s="72" t="s">
        <v>170</v>
      </c>
      <c r="D19" s="117" t="s">
        <v>57</v>
      </c>
      <c r="E19" s="65"/>
      <c r="G19" s="215"/>
      <c r="H19" s="216"/>
    </row>
    <row r="20" spans="1:8" ht="12" thickBot="1" x14ac:dyDescent="0.3">
      <c r="D20" s="193" t="s">
        <v>76</v>
      </c>
      <c r="E20" s="191"/>
      <c r="G20" s="215"/>
      <c r="H20" s="216"/>
    </row>
    <row r="21" spans="1:8" ht="12.75" thickBot="1" x14ac:dyDescent="0.3">
      <c r="A21" s="209" t="s">
        <v>35</v>
      </c>
      <c r="B21" s="210"/>
      <c r="D21" s="194"/>
      <c r="E21" s="192"/>
      <c r="G21" s="215"/>
      <c r="H21" s="216"/>
    </row>
    <row r="22" spans="1:8" ht="23.25" thickBot="1" x14ac:dyDescent="0.3">
      <c r="A22" s="34" t="s">
        <v>98</v>
      </c>
      <c r="B22" s="141">
        <v>1679775.2</v>
      </c>
      <c r="D22" s="118" t="s">
        <v>77</v>
      </c>
      <c r="E22" s="65"/>
      <c r="G22" s="217"/>
      <c r="H22" s="218"/>
    </row>
    <row r="23" spans="1:8" ht="33.75" x14ac:dyDescent="0.25">
      <c r="A23" s="34" t="s">
        <v>71</v>
      </c>
      <c r="B23" s="141">
        <v>1123887.26</v>
      </c>
      <c r="D23" s="11" t="s">
        <v>78</v>
      </c>
      <c r="E23" s="132"/>
      <c r="G23" s="136" t="s">
        <v>103</v>
      </c>
      <c r="H23" s="137"/>
    </row>
    <row r="24" spans="1:8" ht="34.5" thickBot="1" x14ac:dyDescent="0.3">
      <c r="A24" s="34" t="s">
        <v>18</v>
      </c>
      <c r="B24" s="141">
        <v>555887.93999999994</v>
      </c>
      <c r="D24" s="12" t="s">
        <v>79</v>
      </c>
      <c r="E24" s="72"/>
      <c r="G24" s="131" t="s">
        <v>67</v>
      </c>
      <c r="H24" s="138"/>
    </row>
    <row r="25" spans="1:8" ht="34.5" thickBot="1" x14ac:dyDescent="0.3">
      <c r="A25" s="34" t="s">
        <v>19</v>
      </c>
      <c r="B25" s="141">
        <v>0</v>
      </c>
      <c r="G25" s="117" t="s">
        <v>69</v>
      </c>
      <c r="H25" s="124" t="s">
        <v>169</v>
      </c>
    </row>
    <row r="26" spans="1:8" ht="34.5" thickBot="1" x14ac:dyDescent="0.3">
      <c r="A26" s="34" t="s">
        <v>17</v>
      </c>
      <c r="B26" s="141">
        <v>1566483.12</v>
      </c>
      <c r="D26" s="211" t="s">
        <v>134</v>
      </c>
      <c r="E26" s="212"/>
      <c r="G26" s="135" t="s">
        <v>70</v>
      </c>
      <c r="H26" s="139" t="s">
        <v>181</v>
      </c>
    </row>
    <row r="27" spans="1:8" ht="23.25" thickBot="1" x14ac:dyDescent="0.3">
      <c r="A27" s="12" t="s">
        <v>99</v>
      </c>
      <c r="B27" s="142">
        <v>59419.15</v>
      </c>
      <c r="D27" s="38" t="s">
        <v>20</v>
      </c>
      <c r="E27" s="121" t="s">
        <v>169</v>
      </c>
    </row>
    <row r="28" spans="1:8" ht="23.25" thickBot="1" x14ac:dyDescent="0.3">
      <c r="D28" s="117" t="s">
        <v>142</v>
      </c>
      <c r="E28" s="65" t="s">
        <v>169</v>
      </c>
      <c r="G28" s="176" t="s">
        <v>101</v>
      </c>
      <c r="H28" s="177"/>
    </row>
    <row r="29" spans="1:8" ht="23.25" thickBot="1" x14ac:dyDescent="0.3">
      <c r="A29" s="195" t="s">
        <v>42</v>
      </c>
      <c r="B29" s="196"/>
      <c r="D29" s="39" t="s">
        <v>21</v>
      </c>
      <c r="E29" s="65" t="s">
        <v>186</v>
      </c>
      <c r="G29" s="6" t="s">
        <v>112</v>
      </c>
      <c r="H29" s="76" t="s">
        <v>184</v>
      </c>
    </row>
    <row r="30" spans="1:8" ht="23.25" thickBot="1" x14ac:dyDescent="0.3">
      <c r="A30" s="122" t="s">
        <v>153</v>
      </c>
      <c r="B30" s="127" t="s">
        <v>171</v>
      </c>
      <c r="D30" s="10" t="s">
        <v>80</v>
      </c>
      <c r="E30" s="111" t="s">
        <v>179</v>
      </c>
      <c r="G30" s="117" t="s">
        <v>113</v>
      </c>
      <c r="H30" s="65" t="s">
        <v>186</v>
      </c>
    </row>
    <row r="31" spans="1:8" ht="23.25" thickBot="1" x14ac:dyDescent="0.3">
      <c r="A31" s="130" t="s">
        <v>74</v>
      </c>
      <c r="B31" s="143">
        <v>1</v>
      </c>
      <c r="D31" s="178" t="s">
        <v>100</v>
      </c>
      <c r="E31" s="179"/>
      <c r="G31" s="117" t="s">
        <v>114</v>
      </c>
      <c r="H31" s="65" t="s">
        <v>186</v>
      </c>
    </row>
    <row r="32" spans="1:8" ht="14.45" customHeight="1" x14ac:dyDescent="0.25">
      <c r="A32" s="130" t="s">
        <v>75</v>
      </c>
      <c r="B32" s="128" t="s">
        <v>172</v>
      </c>
      <c r="D32" s="185" t="s">
        <v>180</v>
      </c>
      <c r="E32" s="186"/>
      <c r="F32" s="168" t="s">
        <v>189</v>
      </c>
      <c r="G32" s="193" t="s">
        <v>33</v>
      </c>
      <c r="H32" s="191" t="s">
        <v>186</v>
      </c>
    </row>
    <row r="33" spans="1:8" ht="23.25" thickBot="1" x14ac:dyDescent="0.3">
      <c r="A33" s="131" t="s">
        <v>156</v>
      </c>
      <c r="B33" s="144">
        <v>1257560.58</v>
      </c>
      <c r="D33" s="187"/>
      <c r="E33" s="188"/>
      <c r="G33" s="194"/>
      <c r="H33" s="192"/>
    </row>
    <row r="34" spans="1:8" ht="23.25" thickBot="1" x14ac:dyDescent="0.3">
      <c r="A34" s="36" t="s">
        <v>51</v>
      </c>
      <c r="B34" s="145">
        <v>1359572.76</v>
      </c>
      <c r="D34" s="187"/>
      <c r="E34" s="188"/>
      <c r="G34" s="135" t="s">
        <v>68</v>
      </c>
      <c r="H34" s="72" t="s">
        <v>186</v>
      </c>
    </row>
    <row r="35" spans="1:8" ht="15" customHeight="1" thickBot="1" x14ac:dyDescent="0.3">
      <c r="A35" s="35" t="s">
        <v>148</v>
      </c>
      <c r="B35" s="143">
        <v>1</v>
      </c>
      <c r="D35" s="187"/>
      <c r="E35" s="188"/>
      <c r="H35" s="32"/>
    </row>
    <row r="36" spans="1:8" ht="15" customHeight="1" thickBot="1" x14ac:dyDescent="0.3">
      <c r="A36" s="37" t="s">
        <v>108</v>
      </c>
      <c r="B36" s="129" t="s">
        <v>173</v>
      </c>
      <c r="D36" s="187"/>
      <c r="E36" s="188"/>
      <c r="G36" s="197" t="s">
        <v>47</v>
      </c>
      <c r="H36" s="198"/>
    </row>
    <row r="37" spans="1:8" ht="15" customHeight="1" thickBot="1" x14ac:dyDescent="0.3">
      <c r="D37" s="187"/>
      <c r="E37" s="188"/>
      <c r="G37" s="122" t="s">
        <v>38</v>
      </c>
      <c r="H37" s="125" t="s">
        <v>181</v>
      </c>
    </row>
    <row r="38" spans="1:8" ht="34.5" thickBot="1" x14ac:dyDescent="0.3">
      <c r="A38" s="195" t="s">
        <v>43</v>
      </c>
      <c r="B38" s="196"/>
      <c r="D38" s="189"/>
      <c r="E38" s="190"/>
      <c r="G38" s="134" t="s">
        <v>66</v>
      </c>
      <c r="H38" s="124" t="s">
        <v>181</v>
      </c>
    </row>
    <row r="39" spans="1:8" ht="22.5" x14ac:dyDescent="0.25">
      <c r="A39" s="38" t="s">
        <v>27</v>
      </c>
      <c r="B39" s="120"/>
      <c r="D39" s="38" t="s">
        <v>22</v>
      </c>
      <c r="E39" s="64" t="s">
        <v>181</v>
      </c>
      <c r="G39" s="134" t="s">
        <v>40</v>
      </c>
      <c r="H39" s="124" t="s">
        <v>181</v>
      </c>
    </row>
    <row r="40" spans="1:8" ht="22.5" x14ac:dyDescent="0.25">
      <c r="A40" s="39" t="s">
        <v>28</v>
      </c>
      <c r="B40" s="141">
        <v>0</v>
      </c>
      <c r="D40" s="117" t="s">
        <v>23</v>
      </c>
      <c r="E40" s="65" t="s">
        <v>181</v>
      </c>
      <c r="G40" s="4" t="s">
        <v>64</v>
      </c>
      <c r="H40" s="126" t="s">
        <v>181</v>
      </c>
    </row>
    <row r="41" spans="1:8" ht="22.5" x14ac:dyDescent="0.25">
      <c r="A41" s="39" t="s">
        <v>29</v>
      </c>
      <c r="B41" s="141">
        <v>0</v>
      </c>
      <c r="D41" s="117" t="s">
        <v>24</v>
      </c>
      <c r="E41" s="141">
        <v>222400</v>
      </c>
      <c r="G41" s="134" t="s">
        <v>65</v>
      </c>
      <c r="H41" s="124" t="s">
        <v>181</v>
      </c>
    </row>
    <row r="42" spans="1:8" ht="22.5" x14ac:dyDescent="0.25">
      <c r="A42" s="39" t="s">
        <v>30</v>
      </c>
      <c r="B42" s="141">
        <v>0</v>
      </c>
      <c r="D42" s="117" t="s">
        <v>81</v>
      </c>
      <c r="E42" s="67" t="s">
        <v>187</v>
      </c>
      <c r="G42" s="182" t="s">
        <v>83</v>
      </c>
      <c r="H42" s="180"/>
    </row>
    <row r="43" spans="1:8" ht="15" customHeight="1" x14ac:dyDescent="0.25">
      <c r="A43" s="39" t="s">
        <v>31</v>
      </c>
      <c r="B43" s="141">
        <v>0</v>
      </c>
      <c r="D43" s="39" t="s">
        <v>41</v>
      </c>
      <c r="E43" s="67">
        <v>41618</v>
      </c>
      <c r="G43" s="183"/>
      <c r="H43" s="180"/>
    </row>
    <row r="44" spans="1:8" ht="15" customHeight="1" thickBot="1" x14ac:dyDescent="0.3">
      <c r="A44" s="119" t="s">
        <v>32</v>
      </c>
      <c r="B44" s="146">
        <v>2419</v>
      </c>
      <c r="D44" s="119" t="s">
        <v>62</v>
      </c>
      <c r="E44" s="167">
        <v>24585</v>
      </c>
      <c r="G44" s="184"/>
      <c r="H44" s="181"/>
    </row>
    <row r="45" spans="1:8" x14ac:dyDescent="0.25">
      <c r="E45" s="40"/>
    </row>
    <row r="46" spans="1:8" x14ac:dyDescent="0.25">
      <c r="A46" s="1" t="s">
        <v>96</v>
      </c>
      <c r="D46" s="1" t="s">
        <v>133</v>
      </c>
      <c r="G46" s="1" t="s">
        <v>135</v>
      </c>
    </row>
    <row r="49" spans="1:5" ht="12.75" x14ac:dyDescent="0.25">
      <c r="A49" s="171" t="s">
        <v>158</v>
      </c>
      <c r="B49" s="171"/>
      <c r="C49" s="171"/>
      <c r="D49" s="171"/>
      <c r="E49" s="171"/>
    </row>
    <row r="50" spans="1:5" ht="12.75" x14ac:dyDescent="0.25">
      <c r="A50" s="171" t="s">
        <v>159</v>
      </c>
      <c r="B50" s="171"/>
      <c r="C50" s="171"/>
      <c r="D50" s="171"/>
      <c r="E50" s="171"/>
    </row>
    <row r="51" spans="1:5" ht="12.75" x14ac:dyDescent="0.25">
      <c r="A51" s="171" t="s">
        <v>160</v>
      </c>
      <c r="B51" s="171"/>
      <c r="C51" s="171"/>
      <c r="D51" s="171"/>
      <c r="E51" s="172" t="s">
        <v>161</v>
      </c>
    </row>
  </sheetData>
  <mergeCells count="23">
    <mergeCell ref="A38:B38"/>
    <mergeCell ref="G36:H36"/>
    <mergeCell ref="A1:H1"/>
    <mergeCell ref="A29:B29"/>
    <mergeCell ref="G8:H8"/>
    <mergeCell ref="G5:H5"/>
    <mergeCell ref="D20:D21"/>
    <mergeCell ref="E8:E9"/>
    <mergeCell ref="D8:D9"/>
    <mergeCell ref="A5:B5"/>
    <mergeCell ref="D5:E5"/>
    <mergeCell ref="D15:E15"/>
    <mergeCell ref="A21:B21"/>
    <mergeCell ref="D26:E26"/>
    <mergeCell ref="E20:E21"/>
    <mergeCell ref="G9:H22"/>
    <mergeCell ref="G28:H28"/>
    <mergeCell ref="D31:E31"/>
    <mergeCell ref="H42:H44"/>
    <mergeCell ref="G42:G44"/>
    <mergeCell ref="D32:E38"/>
    <mergeCell ref="H32:H33"/>
    <mergeCell ref="G32:G33"/>
  </mergeCells>
  <hyperlinks>
    <hyperlink ref="D15:E15" location="ВПА_порука!A1" display="6. Інформація про поручителя**"/>
    <hyperlink ref="D26:E26" location="ВПА_застава!A1" display="7. Інформація про заставу***"/>
  </hyperlinks>
  <pageMargins left="0.31496062992125984" right="0.31496062992125984" top="0.31496062992125984" bottom="0.31496062992125984" header="0" footer="0"/>
  <pageSetup paperSize="9" scale="7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C9"/>
  <sheetViews>
    <sheetView workbookViewId="0">
      <selection activeCell="D6" sqref="D6"/>
    </sheetView>
  </sheetViews>
  <sheetFormatPr defaultRowHeight="15" x14ac:dyDescent="0.25"/>
  <cols>
    <col min="1" max="1" width="26" bestFit="1" customWidth="1"/>
    <col min="2" max="2" width="32.140625" customWidth="1"/>
    <col min="3" max="3" width="15" customWidth="1"/>
  </cols>
  <sheetData>
    <row r="1" spans="1:3" ht="15.75" thickBot="1" x14ac:dyDescent="0.3">
      <c r="A1" s="42" t="s">
        <v>45</v>
      </c>
      <c r="B1" s="43" t="s">
        <v>123</v>
      </c>
      <c r="C1" s="43" t="s">
        <v>190</v>
      </c>
    </row>
    <row r="2" spans="1:3" x14ac:dyDescent="0.25">
      <c r="A2" s="17" t="s">
        <v>10</v>
      </c>
      <c r="B2" s="152" t="s">
        <v>169</v>
      </c>
      <c r="C2" s="152" t="s">
        <v>169</v>
      </c>
    </row>
    <row r="3" spans="1:3" ht="22.5" x14ac:dyDescent="0.25">
      <c r="A3" s="15" t="s">
        <v>12</v>
      </c>
      <c r="B3" s="153" t="s">
        <v>178</v>
      </c>
      <c r="C3" s="153" t="s">
        <v>178</v>
      </c>
    </row>
    <row r="4" spans="1:3" ht="22.5" x14ac:dyDescent="0.25">
      <c r="A4" s="15" t="s">
        <v>56</v>
      </c>
      <c r="B4" s="153" t="s">
        <v>191</v>
      </c>
      <c r="C4" s="153" t="s">
        <v>192</v>
      </c>
    </row>
    <row r="5" spans="1:3" x14ac:dyDescent="0.25">
      <c r="A5" s="15" t="s">
        <v>57</v>
      </c>
      <c r="B5" s="153">
        <v>223432136</v>
      </c>
      <c r="C5" s="153">
        <v>3247417003</v>
      </c>
    </row>
    <row r="6" spans="1:3" ht="31.5" customHeight="1" x14ac:dyDescent="0.25">
      <c r="A6" s="41" t="s">
        <v>76</v>
      </c>
      <c r="B6" s="154" t="str">
        <f>IF(ВПА!E20="","",ВПА!E20)</f>
        <v/>
      </c>
      <c r="C6" s="154" t="str">
        <f>IF(ВПА!F20="","",ВПА!F20)</f>
        <v/>
      </c>
    </row>
    <row r="7" spans="1:3" ht="33.75" customHeight="1" x14ac:dyDescent="0.25">
      <c r="A7" s="18" t="s">
        <v>77</v>
      </c>
      <c r="B7" s="154" t="str">
        <f>IF(ВПА!E22="","",ВПА!E22)</f>
        <v/>
      </c>
      <c r="C7" s="154" t="str">
        <f>IF(ВПА!F22="","",ВПА!F22)</f>
        <v/>
      </c>
    </row>
    <row r="8" spans="1:3" ht="24.75" customHeight="1" x14ac:dyDescent="0.25">
      <c r="A8" s="11" t="s">
        <v>78</v>
      </c>
      <c r="B8" s="150" t="str">
        <f>IF(ВПА!E23="","",ВПА!E23)</f>
        <v/>
      </c>
      <c r="C8" s="174" t="str">
        <f>IF(ВПА!F23="","",ВПА!F23)</f>
        <v/>
      </c>
    </row>
    <row r="9" spans="1:3" ht="15.75" thickBot="1" x14ac:dyDescent="0.3">
      <c r="A9" s="12" t="s">
        <v>79</v>
      </c>
      <c r="B9" s="155" t="str">
        <f>IF(ВПА!E24="","",ВПА!E24)</f>
        <v/>
      </c>
      <c r="C9" s="155" t="str">
        <f>IF(ВПА!F24="","",ВПА!F24)</f>
        <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pageSetUpPr fitToPage="1"/>
  </sheetPr>
  <dimension ref="A1:B12"/>
  <sheetViews>
    <sheetView zoomScale="90" zoomScaleNormal="90" workbookViewId="0">
      <selection activeCell="D20" sqref="D20"/>
    </sheetView>
  </sheetViews>
  <sheetFormatPr defaultRowHeight="15" x14ac:dyDescent="0.25"/>
  <cols>
    <col min="1" max="1" width="24.140625" bestFit="1" customWidth="1"/>
    <col min="2" max="2" width="45" customWidth="1"/>
  </cols>
  <sheetData>
    <row r="1" spans="1:2" ht="15.75" thickBot="1" x14ac:dyDescent="0.3">
      <c r="A1" s="47" t="s">
        <v>46</v>
      </c>
      <c r="B1" s="46" t="s">
        <v>122</v>
      </c>
    </row>
    <row r="2" spans="1:2" x14ac:dyDescent="0.25">
      <c r="A2" s="48" t="s">
        <v>20</v>
      </c>
      <c r="B2" s="156" t="str">
        <f>IF(ВПА!E27="","",ВПА!E27)</f>
        <v>так</v>
      </c>
    </row>
    <row r="3" spans="1:2" ht="22.5" x14ac:dyDescent="0.25">
      <c r="A3" s="4" t="s">
        <v>109</v>
      </c>
      <c r="B3" s="157" t="str">
        <f>IF(ВПА!E28="","",ВПА!E28)</f>
        <v>так</v>
      </c>
    </row>
    <row r="4" spans="1:2" x14ac:dyDescent="0.25">
      <c r="A4" s="49" t="s">
        <v>21</v>
      </c>
      <c r="B4" s="158" t="str">
        <f>IF(ВПА!E29="","",ВПА!E29)</f>
        <v>-</v>
      </c>
    </row>
    <row r="5" spans="1:2" ht="36" customHeight="1" x14ac:dyDescent="0.25">
      <c r="A5" s="14" t="s">
        <v>80</v>
      </c>
      <c r="B5" s="158" t="str">
        <f>IF(ВПА!E30="","",ВПА!E30)</f>
        <v>квартира</v>
      </c>
    </row>
    <row r="6" spans="1:2" ht="68.45" customHeight="1" x14ac:dyDescent="0.25">
      <c r="A6" s="50" t="s">
        <v>100</v>
      </c>
      <c r="B6" s="159" t="str">
        <f>IF(ВПА!D32="","",ВПА!D32)</f>
        <v>однокімнатна квартира, заг.пл. 32,4 кв.м, житл.пл. 15,9 кв.м, за адресою: м. Луганськ, квартал Дружбы, буд. 13, кв. 37.</v>
      </c>
    </row>
    <row r="7" spans="1:2" x14ac:dyDescent="0.25">
      <c r="A7" s="49" t="s">
        <v>22</v>
      </c>
      <c r="B7" s="158" t="str">
        <f>IF(ВПА!E39="","",ВПА!E39)</f>
        <v>ні</v>
      </c>
    </row>
    <row r="8" spans="1:2" ht="22.5" x14ac:dyDescent="0.25">
      <c r="A8" s="14" t="s">
        <v>23</v>
      </c>
      <c r="B8" s="158" t="str">
        <f>IF(ВПА!E40="","",ВПА!E40)</f>
        <v>ні</v>
      </c>
    </row>
    <row r="9" spans="1:2" ht="22.5" x14ac:dyDescent="0.25">
      <c r="A9" s="14" t="s">
        <v>24</v>
      </c>
      <c r="B9" s="158">
        <f>IF(ВПА!E41="","",ВПА!E41)</f>
        <v>222400</v>
      </c>
    </row>
    <row r="10" spans="1:2" ht="22.5" x14ac:dyDescent="0.25">
      <c r="A10" s="14" t="s">
        <v>81</v>
      </c>
      <c r="B10" s="158" t="str">
        <f>IF(ВПА!E42="","",ВПА!E42)</f>
        <v>10.12.2013</v>
      </c>
    </row>
    <row r="11" spans="1:2" x14ac:dyDescent="0.25">
      <c r="A11" s="49" t="s">
        <v>41</v>
      </c>
      <c r="B11" s="158">
        <f>IF(ВПА!E43="","",ВПА!E43)</f>
        <v>41618</v>
      </c>
    </row>
    <row r="12" spans="1:2" ht="15.75" thickBot="1" x14ac:dyDescent="0.3">
      <c r="A12" s="51" t="s">
        <v>62</v>
      </c>
      <c r="B12" s="160">
        <f>IF(ВПА!E44="","",ВПА!E44)</f>
        <v>24585</v>
      </c>
    </row>
  </sheetData>
  <pageMargins left="0.31496062992125984" right="0.31496062992125984" top="0.35433070866141736" bottom="0.35433070866141736" header="0.31496062992125984" footer="0.31496062992125984"/>
  <pageSetup paperSize="9" scale="8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pageSetUpPr fitToPage="1"/>
  </sheetPr>
  <dimension ref="A1:B25"/>
  <sheetViews>
    <sheetView zoomScaleNormal="100" workbookViewId="0">
      <selection activeCell="A4" sqref="A4"/>
    </sheetView>
  </sheetViews>
  <sheetFormatPr defaultColWidth="8.85546875" defaultRowHeight="12.75" x14ac:dyDescent="0.25"/>
  <cols>
    <col min="1" max="1" width="29.5703125" style="22" customWidth="1"/>
    <col min="2" max="2" width="109.7109375" style="23" customWidth="1"/>
    <col min="3" max="3" width="2.28515625" style="22" customWidth="1"/>
    <col min="4" max="16384" width="8.85546875" style="22"/>
  </cols>
  <sheetData>
    <row r="1" spans="1:2" x14ac:dyDescent="0.25">
      <c r="A1" s="199" t="s">
        <v>121</v>
      </c>
      <c r="B1" s="199"/>
    </row>
    <row r="2" spans="1:2" ht="13.5" thickBot="1" x14ac:dyDescent="0.3"/>
    <row r="3" spans="1:2" s="16" customFormat="1" ht="13.5" thickBot="1" x14ac:dyDescent="0.3">
      <c r="A3" s="24" t="s">
        <v>84</v>
      </c>
      <c r="B3" s="25" t="s">
        <v>85</v>
      </c>
    </row>
    <row r="4" spans="1:2" s="123" customFormat="1" x14ac:dyDescent="0.25">
      <c r="A4" s="7" t="s">
        <v>34</v>
      </c>
      <c r="B4" s="26" t="s">
        <v>155</v>
      </c>
    </row>
    <row r="5" spans="1:2" s="16" customFormat="1" x14ac:dyDescent="0.25">
      <c r="A5" s="7" t="s">
        <v>106</v>
      </c>
      <c r="B5" s="26" t="s">
        <v>107</v>
      </c>
    </row>
    <row r="6" spans="1:2" x14ac:dyDescent="0.25">
      <c r="A6" s="27" t="s">
        <v>14</v>
      </c>
      <c r="B6" s="28" t="s">
        <v>86</v>
      </c>
    </row>
    <row r="7" spans="1:2" ht="25.5" x14ac:dyDescent="0.25">
      <c r="A7" s="7" t="s">
        <v>15</v>
      </c>
      <c r="B7" s="26" t="s">
        <v>87</v>
      </c>
    </row>
    <row r="8" spans="1:2" x14ac:dyDescent="0.25">
      <c r="A8" s="7" t="s">
        <v>88</v>
      </c>
      <c r="B8" s="26" t="s">
        <v>97</v>
      </c>
    </row>
    <row r="9" spans="1:2" x14ac:dyDescent="0.25">
      <c r="A9" s="7" t="s">
        <v>25</v>
      </c>
      <c r="B9" s="26" t="s">
        <v>41</v>
      </c>
    </row>
    <row r="10" spans="1:2" x14ac:dyDescent="0.25">
      <c r="A10" s="7" t="s">
        <v>149</v>
      </c>
      <c r="B10" s="26" t="s">
        <v>150</v>
      </c>
    </row>
    <row r="11" spans="1:2" x14ac:dyDescent="0.25">
      <c r="A11" s="7" t="s">
        <v>52</v>
      </c>
      <c r="B11" s="26" t="s">
        <v>89</v>
      </c>
    </row>
    <row r="12" spans="1:2" x14ac:dyDescent="0.25">
      <c r="A12" s="7" t="s">
        <v>53</v>
      </c>
      <c r="B12" s="26" t="s">
        <v>89</v>
      </c>
    </row>
    <row r="13" spans="1:2" ht="25.5" x14ac:dyDescent="0.25">
      <c r="A13" s="7" t="s">
        <v>124</v>
      </c>
      <c r="B13" s="26" t="s">
        <v>125</v>
      </c>
    </row>
    <row r="14" spans="1:2" x14ac:dyDescent="0.25">
      <c r="A14" s="7" t="s">
        <v>58</v>
      </c>
      <c r="B14" s="26" t="s">
        <v>90</v>
      </c>
    </row>
    <row r="15" spans="1:2" x14ac:dyDescent="0.25">
      <c r="A15" s="7" t="s">
        <v>59</v>
      </c>
      <c r="B15" s="26" t="s">
        <v>104</v>
      </c>
    </row>
    <row r="16" spans="1:2" ht="25.5" x14ac:dyDescent="0.25">
      <c r="A16" s="7" t="s">
        <v>126</v>
      </c>
      <c r="B16" s="26" t="s">
        <v>127</v>
      </c>
    </row>
    <row r="17" spans="1:2" x14ac:dyDescent="0.25">
      <c r="A17" s="7" t="s">
        <v>60</v>
      </c>
      <c r="B17" s="26" t="s">
        <v>91</v>
      </c>
    </row>
    <row r="18" spans="1:2" ht="38.25" x14ac:dyDescent="0.25">
      <c r="A18" s="7" t="s">
        <v>128</v>
      </c>
      <c r="B18" s="26" t="s">
        <v>92</v>
      </c>
    </row>
    <row r="19" spans="1:2" ht="25.5" x14ac:dyDescent="0.25">
      <c r="A19" s="29" t="s">
        <v>61</v>
      </c>
      <c r="B19" s="26" t="s">
        <v>93</v>
      </c>
    </row>
    <row r="20" spans="1:2" ht="38.25" x14ac:dyDescent="0.25">
      <c r="A20" s="8" t="s">
        <v>63</v>
      </c>
      <c r="B20" s="26" t="s">
        <v>94</v>
      </c>
    </row>
    <row r="21" spans="1:2" ht="25.5" x14ac:dyDescent="0.25">
      <c r="A21" s="21" t="s">
        <v>110</v>
      </c>
      <c r="B21" s="30" t="s">
        <v>111</v>
      </c>
    </row>
    <row r="22" spans="1:2" ht="25.5" x14ac:dyDescent="0.25">
      <c r="A22" s="21" t="s">
        <v>115</v>
      </c>
      <c r="B22" s="30" t="s">
        <v>111</v>
      </c>
    </row>
    <row r="23" spans="1:2" ht="25.5" x14ac:dyDescent="0.25">
      <c r="A23" s="21" t="s">
        <v>116</v>
      </c>
      <c r="B23" s="30" t="s">
        <v>111</v>
      </c>
    </row>
    <row r="24" spans="1:2" ht="26.25" thickBot="1" x14ac:dyDescent="0.3">
      <c r="A24" s="9" t="s">
        <v>39</v>
      </c>
      <c r="B24" s="31" t="s">
        <v>95</v>
      </c>
    </row>
    <row r="25" spans="1:2" s="110" customFormat="1" ht="64.5" thickBot="1" x14ac:dyDescent="0.3">
      <c r="A25" s="108" t="s">
        <v>146</v>
      </c>
      <c r="B25" s="109" t="s">
        <v>147</v>
      </c>
    </row>
  </sheetData>
  <mergeCells count="1">
    <mergeCell ref="A1:B1"/>
  </mergeCells>
  <pageMargins left="0.31496062992125984" right="0.31496062992125984" top="0.35433070866141736" bottom="0.35433070866141736" header="0.31496062992125984" footer="0.31496062992125984"/>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pageSetUpPr fitToPage="1"/>
  </sheetPr>
  <dimension ref="A1:H29"/>
  <sheetViews>
    <sheetView zoomScaleNormal="100" workbookViewId="0">
      <selection activeCell="D20" sqref="D20:E20"/>
    </sheetView>
  </sheetViews>
  <sheetFormatPr defaultColWidth="8.85546875" defaultRowHeight="11.25" x14ac:dyDescent="0.25"/>
  <cols>
    <col min="1" max="1" width="25.5703125" style="1" customWidth="1"/>
    <col min="2" max="2" width="23.7109375"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9" width="7.140625" style="1" customWidth="1"/>
    <col min="10" max="16384" width="8.85546875" style="1"/>
  </cols>
  <sheetData>
    <row r="1" spans="1:8" ht="14.25" x14ac:dyDescent="0.25">
      <c r="A1" s="199" t="s">
        <v>117</v>
      </c>
      <c r="B1" s="200"/>
      <c r="C1" s="200"/>
      <c r="D1" s="200"/>
      <c r="E1" s="200"/>
      <c r="F1" s="200"/>
      <c r="G1" s="200"/>
      <c r="H1" s="200"/>
    </row>
    <row r="2" spans="1:8" ht="12" thickBot="1" x14ac:dyDescent="0.3">
      <c r="A2" s="2"/>
    </row>
    <row r="3" spans="1:8" ht="12" thickBot="1" x14ac:dyDescent="0.3">
      <c r="A3" s="13" t="s">
        <v>34</v>
      </c>
      <c r="B3" s="148">
        <f>ВПА!B3</f>
        <v>43374</v>
      </c>
      <c r="D3" s="19"/>
      <c r="E3" s="20"/>
      <c r="F3" s="20"/>
      <c r="G3" s="19"/>
      <c r="H3" s="20"/>
    </row>
    <row r="4" spans="1:8" ht="12" thickBot="1" x14ac:dyDescent="0.3">
      <c r="A4" s="2"/>
    </row>
    <row r="5" spans="1:8" s="2" customFormat="1" ht="15.75" thickBot="1" x14ac:dyDescent="0.3">
      <c r="A5" s="219" t="s">
        <v>1</v>
      </c>
      <c r="B5" s="220"/>
      <c r="D5" s="233" t="s">
        <v>120</v>
      </c>
      <c r="E5" s="234"/>
      <c r="G5" s="221" t="s">
        <v>140</v>
      </c>
      <c r="H5" s="222"/>
    </row>
    <row r="6" spans="1:8" ht="23.25" thickBot="1" x14ac:dyDescent="0.3">
      <c r="A6" s="33" t="s">
        <v>2</v>
      </c>
      <c r="B6" s="64" t="str">
        <f>ВПА!B6</f>
        <v>ПАТ КБ НАДРА</v>
      </c>
      <c r="D6" s="38" t="s">
        <v>20</v>
      </c>
      <c r="E6" s="64" t="str">
        <f>ВПА!E27</f>
        <v>так</v>
      </c>
      <c r="G6" s="10" t="s">
        <v>63</v>
      </c>
      <c r="H6" s="151" t="str">
        <f>IF(ВПА!H7="","",ВПА!H7)</f>
        <v>не було подачі в суд</v>
      </c>
    </row>
    <row r="7" spans="1:8" ht="19.5" customHeight="1" thickBot="1" x14ac:dyDescent="0.3">
      <c r="A7" s="34" t="s">
        <v>4</v>
      </c>
      <c r="B7" s="65" t="str">
        <f>ВПА!B7</f>
        <v>380764</v>
      </c>
      <c r="D7" s="193" t="s">
        <v>109</v>
      </c>
      <c r="E7" s="237" t="str">
        <f>IF(ВПА!E28="","",ВПА!E28)</f>
        <v>так</v>
      </c>
      <c r="G7" s="223" t="s">
        <v>119</v>
      </c>
      <c r="H7" s="224"/>
    </row>
    <row r="8" spans="1:8" ht="18" customHeight="1" x14ac:dyDescent="0.25">
      <c r="A8" s="34" t="s">
        <v>6</v>
      </c>
      <c r="B8" s="65" t="str">
        <f>ВПА!B8</f>
        <v>ПК78/08-15</v>
      </c>
      <c r="D8" s="194"/>
      <c r="E8" s="238"/>
      <c r="G8" s="225" t="s">
        <v>157</v>
      </c>
      <c r="H8" s="226"/>
    </row>
    <row r="9" spans="1:8" ht="13.5" customHeight="1" x14ac:dyDescent="0.25">
      <c r="A9" s="34" t="s">
        <v>7</v>
      </c>
      <c r="B9" s="67">
        <f>IF(ВПА!B9="","",ВПА!B9)</f>
        <v>39527</v>
      </c>
      <c r="D9" s="39" t="s">
        <v>21</v>
      </c>
      <c r="E9" s="149" t="str">
        <f>IF(ВПА!E29="","",ВПА!E29)</f>
        <v>-</v>
      </c>
      <c r="G9" s="227"/>
      <c r="H9" s="228"/>
    </row>
    <row r="10" spans="1:8" ht="17.25" customHeight="1" thickBot="1" x14ac:dyDescent="0.3">
      <c r="A10" s="34" t="s">
        <v>8</v>
      </c>
      <c r="B10" s="67">
        <f>IF(ВПА!B10="","",ВПА!B10)</f>
        <v>45726</v>
      </c>
      <c r="D10" s="10" t="s">
        <v>60</v>
      </c>
      <c r="E10" s="111" t="str">
        <f>IF(ВПА!E30="","",ВПА!E30)</f>
        <v>квартира</v>
      </c>
      <c r="G10" s="227"/>
      <c r="H10" s="228"/>
    </row>
    <row r="11" spans="1:8" ht="15" customHeight="1" thickBot="1" x14ac:dyDescent="0.3">
      <c r="A11" s="34" t="s">
        <v>9</v>
      </c>
      <c r="B11" s="65" t="str">
        <f>ВПА!B11</f>
        <v>840</v>
      </c>
      <c r="D11" s="235" t="s">
        <v>118</v>
      </c>
      <c r="E11" s="236"/>
      <c r="G11" s="227"/>
      <c r="H11" s="228"/>
    </row>
    <row r="12" spans="1:8" ht="18" customHeight="1" x14ac:dyDescent="0.25">
      <c r="A12" s="34" t="s">
        <v>50</v>
      </c>
      <c r="B12" s="68">
        <f>ВПА!B12</f>
        <v>40312.800000000003</v>
      </c>
      <c r="D12" s="239" t="str">
        <f>IF(IF(ВПА!F32="",ВПА!D32,ВПА!F32)="","",IF(ВПА!F32="",ВПА!D32,ВПА!F32))</f>
        <v>однокімнатна квартира, заг.пл. 32,4 кв.м, житл.пл. 15,9 кв.м, за адресою: м. Луганськ, квартал Дружбы, буд. 13.</v>
      </c>
      <c r="E12" s="240"/>
      <c r="G12" s="227"/>
      <c r="H12" s="228"/>
    </row>
    <row r="13" spans="1:8" ht="14.25" customHeight="1" x14ac:dyDescent="0.25">
      <c r="A13" s="34" t="s">
        <v>11</v>
      </c>
      <c r="B13" s="69">
        <f>ВПА!B13</f>
        <v>0.12890000000000001</v>
      </c>
      <c r="D13" s="241"/>
      <c r="E13" s="242"/>
      <c r="G13" s="227"/>
      <c r="H13" s="228"/>
    </row>
    <row r="14" spans="1:8" ht="13.5" customHeight="1" x14ac:dyDescent="0.25">
      <c r="A14" s="34" t="s">
        <v>13</v>
      </c>
      <c r="B14" s="69">
        <f>ВПА!B14</f>
        <v>0</v>
      </c>
      <c r="D14" s="241"/>
      <c r="E14" s="242"/>
      <c r="G14" s="227"/>
      <c r="H14" s="228"/>
    </row>
    <row r="15" spans="1:8" ht="27" customHeight="1" x14ac:dyDescent="0.25">
      <c r="A15" s="34" t="s">
        <v>14</v>
      </c>
      <c r="B15" s="65" t="str">
        <f>ВПА!B15</f>
        <v>Кредитный пакет "Жилищные решения"</v>
      </c>
      <c r="D15" s="241"/>
      <c r="E15" s="242"/>
      <c r="G15" s="227"/>
      <c r="H15" s="228"/>
    </row>
    <row r="16" spans="1:8" ht="22.5" customHeight="1" thickBot="1" x14ac:dyDescent="0.3">
      <c r="A16" s="34" t="s">
        <v>15</v>
      </c>
      <c r="B16" s="149" t="str">
        <f>IF(ВПА!B16="","",ВПА!B16)</f>
        <v xml:space="preserve"> придбання житла на вторинному ринку</v>
      </c>
      <c r="D16" s="243"/>
      <c r="E16" s="244"/>
      <c r="G16" s="227"/>
      <c r="H16" s="228"/>
    </row>
    <row r="17" spans="1:8" ht="15" customHeight="1" x14ac:dyDescent="0.25">
      <c r="A17" s="34" t="s">
        <v>16</v>
      </c>
      <c r="B17" s="65" t="str">
        <f>ВПА!B17</f>
        <v>Луганська</v>
      </c>
      <c r="D17" s="38" t="s">
        <v>22</v>
      </c>
      <c r="E17" s="64" t="str">
        <f>ВПА!E39</f>
        <v>ні</v>
      </c>
      <c r="G17" s="227"/>
      <c r="H17" s="228"/>
    </row>
    <row r="18" spans="1:8" ht="11.25" customHeight="1" thickBot="1" x14ac:dyDescent="0.3">
      <c r="A18" s="5" t="s">
        <v>48</v>
      </c>
      <c r="B18" s="66" t="str">
        <f>ВПА!B18</f>
        <v>так</v>
      </c>
      <c r="D18" s="44" t="s">
        <v>24</v>
      </c>
      <c r="E18" s="70">
        <f>ВПА!E41</f>
        <v>222400</v>
      </c>
      <c r="G18" s="227"/>
      <c r="H18" s="228"/>
    </row>
    <row r="19" spans="1:8" ht="10.9" customHeight="1" thickBot="1" x14ac:dyDescent="0.3">
      <c r="G19" s="227"/>
      <c r="H19" s="228"/>
    </row>
    <row r="20" spans="1:8" ht="13.5" customHeight="1" thickBot="1" x14ac:dyDescent="0.3">
      <c r="A20" s="231" t="s">
        <v>35</v>
      </c>
      <c r="B20" s="232"/>
      <c r="D20" s="254" t="s">
        <v>193</v>
      </c>
      <c r="E20" s="255"/>
      <c r="G20" s="227"/>
      <c r="H20" s="228"/>
    </row>
    <row r="21" spans="1:8" ht="33.75" x14ac:dyDescent="0.25">
      <c r="A21" s="36" t="s">
        <v>98</v>
      </c>
      <c r="B21" s="62">
        <f>ВПА!B22</f>
        <v>1679775.2</v>
      </c>
      <c r="D21" s="52" t="s">
        <v>10</v>
      </c>
      <c r="E21" s="71" t="str">
        <f>ВПА!E16</f>
        <v>так</v>
      </c>
      <c r="G21" s="227"/>
      <c r="H21" s="228"/>
    </row>
    <row r="22" spans="1:8" ht="21.75" customHeight="1" thickBot="1" x14ac:dyDescent="0.3">
      <c r="A22" s="35" t="s">
        <v>71</v>
      </c>
      <c r="B22" s="63">
        <f>ВПА!B23</f>
        <v>1123887.26</v>
      </c>
      <c r="D22" s="53" t="s">
        <v>12</v>
      </c>
      <c r="E22" s="173" t="s">
        <v>194</v>
      </c>
      <c r="G22" s="229"/>
      <c r="H22" s="230"/>
    </row>
    <row r="23" spans="1:8" ht="12.6" customHeight="1" thickBot="1" x14ac:dyDescent="0.3">
      <c r="A23" s="35" t="s">
        <v>18</v>
      </c>
      <c r="B23" s="63">
        <f>ВПА!B24</f>
        <v>555887.93999999994</v>
      </c>
      <c r="G23" s="245"/>
      <c r="H23" s="245"/>
    </row>
    <row r="24" spans="1:8" ht="14.45" customHeight="1" thickBot="1" x14ac:dyDescent="0.3">
      <c r="A24" s="35" t="s">
        <v>19</v>
      </c>
      <c r="B24" s="63">
        <f>ВПА!B25</f>
        <v>0</v>
      </c>
      <c r="D24" s="219" t="s">
        <v>130</v>
      </c>
      <c r="E24" s="220"/>
      <c r="G24" s="246" t="s">
        <v>152</v>
      </c>
      <c r="H24" s="247"/>
    </row>
    <row r="25" spans="1:8" ht="14.45" customHeight="1" x14ac:dyDescent="0.25">
      <c r="A25" s="35" t="s">
        <v>17</v>
      </c>
      <c r="B25" s="63">
        <f>ВПА!B26</f>
        <v>1566483.12</v>
      </c>
      <c r="D25" s="54" t="s">
        <v>38</v>
      </c>
      <c r="E25" s="87" t="str">
        <f>ВПА!H37</f>
        <v>ні</v>
      </c>
      <c r="G25" s="112" t="s">
        <v>26</v>
      </c>
      <c r="H25" s="125" t="str">
        <f>ВПА!B30</f>
        <v>Українська універсальна біржа</v>
      </c>
    </row>
    <row r="26" spans="1:8" ht="33.75" x14ac:dyDescent="0.25">
      <c r="A26" s="35" t="s">
        <v>99</v>
      </c>
      <c r="B26" s="63">
        <f>ВПА!B27</f>
        <v>59419.15</v>
      </c>
      <c r="D26" s="182" t="s">
        <v>39</v>
      </c>
      <c r="E26" s="249" t="str">
        <f>IF(ВПА!H42="","",ВПА!H42)</f>
        <v/>
      </c>
      <c r="G26" s="113" t="s">
        <v>25</v>
      </c>
      <c r="H26" s="67" t="str">
        <f>ВПА!B32</f>
        <v>01.09.2015</v>
      </c>
    </row>
    <row r="27" spans="1:8" ht="12" thickBot="1" x14ac:dyDescent="0.3">
      <c r="A27" s="37" t="s">
        <v>27</v>
      </c>
      <c r="B27" s="55" t="str">
        <f>IF(ВПА!B39="","",ВПА!B39)</f>
        <v/>
      </c>
      <c r="D27" s="248"/>
      <c r="E27" s="250"/>
      <c r="G27" s="114" t="s">
        <v>151</v>
      </c>
      <c r="H27" s="170">
        <f>ВПА!B31</f>
        <v>1</v>
      </c>
    </row>
    <row r="29" spans="1:8" x14ac:dyDescent="0.25">
      <c r="D29" s="256" t="s">
        <v>195</v>
      </c>
      <c r="H29" s="169"/>
    </row>
  </sheetData>
  <mergeCells count="17">
    <mergeCell ref="G23:H23"/>
    <mergeCell ref="G24:H24"/>
    <mergeCell ref="D20:E20"/>
    <mergeCell ref="D26:D27"/>
    <mergeCell ref="E26:E27"/>
    <mergeCell ref="D24:E24"/>
    <mergeCell ref="A1:H1"/>
    <mergeCell ref="A5:B5"/>
    <mergeCell ref="G5:H5"/>
    <mergeCell ref="G7:H7"/>
    <mergeCell ref="G8:H22"/>
    <mergeCell ref="A20:B20"/>
    <mergeCell ref="D5:E5"/>
    <mergeCell ref="D11:E11"/>
    <mergeCell ref="E7:E8"/>
    <mergeCell ref="D7:D8"/>
    <mergeCell ref="D12:E16"/>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Q8"/>
  <sheetViews>
    <sheetView workbookViewId="0">
      <selection activeCell="B6" sqref="B6"/>
    </sheetView>
  </sheetViews>
  <sheetFormatPr defaultRowHeight="15" x14ac:dyDescent="0.25"/>
  <cols>
    <col min="1" max="1" width="24.28515625" style="56" customWidth="1"/>
    <col min="2" max="2" width="44.85546875" style="165" customWidth="1"/>
    <col min="3" max="17" width="8.85546875" style="45"/>
  </cols>
  <sheetData>
    <row r="1" spans="1:17" ht="36.75" customHeight="1" thickBot="1" x14ac:dyDescent="0.3">
      <c r="A1" s="85" t="s">
        <v>120</v>
      </c>
      <c r="B1" s="86" t="s">
        <v>122</v>
      </c>
    </row>
    <row r="2" spans="1:17" s="61" customFormat="1" x14ac:dyDescent="0.25">
      <c r="A2" s="78" t="s">
        <v>20</v>
      </c>
      <c r="B2" s="161" t="str">
        <f>ВПА_застава!B2</f>
        <v>так</v>
      </c>
      <c r="C2" s="45"/>
      <c r="D2" s="45"/>
      <c r="E2" s="45"/>
      <c r="F2" s="45"/>
      <c r="G2" s="45"/>
      <c r="H2" s="45"/>
      <c r="I2" s="45"/>
      <c r="J2" s="45"/>
      <c r="K2" s="45"/>
      <c r="L2" s="45"/>
      <c r="M2" s="45"/>
      <c r="N2" s="45"/>
      <c r="O2" s="45"/>
      <c r="P2" s="45"/>
      <c r="Q2" s="45"/>
    </row>
    <row r="3" spans="1:17" s="61" customFormat="1" ht="22.5" x14ac:dyDescent="0.25">
      <c r="A3" s="58" t="s">
        <v>109</v>
      </c>
      <c r="B3" s="162" t="str">
        <f>ВПА_застава!B3</f>
        <v>так</v>
      </c>
      <c r="C3" s="45"/>
      <c r="D3" s="45"/>
      <c r="E3" s="45"/>
      <c r="F3" s="45"/>
      <c r="G3" s="45"/>
      <c r="H3" s="45"/>
      <c r="I3" s="45"/>
      <c r="J3" s="45"/>
      <c r="K3" s="45"/>
      <c r="L3" s="45"/>
      <c r="M3" s="45"/>
      <c r="N3" s="45"/>
      <c r="O3" s="45"/>
      <c r="P3" s="45"/>
      <c r="Q3" s="45"/>
    </row>
    <row r="4" spans="1:17" s="61" customFormat="1" x14ac:dyDescent="0.25">
      <c r="A4" s="57" t="s">
        <v>21</v>
      </c>
      <c r="B4" s="162" t="str">
        <f>ВПА_застава!B4</f>
        <v>-</v>
      </c>
      <c r="C4" s="45"/>
      <c r="D4" s="45"/>
      <c r="E4" s="45"/>
      <c r="F4" s="45"/>
      <c r="G4" s="45"/>
      <c r="H4" s="45"/>
      <c r="I4" s="45"/>
      <c r="J4" s="45"/>
      <c r="K4" s="45"/>
      <c r="L4" s="45"/>
      <c r="M4" s="45"/>
      <c r="N4" s="45"/>
      <c r="O4" s="45"/>
      <c r="P4" s="45"/>
      <c r="Q4" s="45"/>
    </row>
    <row r="5" spans="1:17" s="61" customFormat="1" x14ac:dyDescent="0.25">
      <c r="A5" s="59" t="s">
        <v>60</v>
      </c>
      <c r="B5" s="162" t="str">
        <f>ВПА_застава!B5</f>
        <v>квартира</v>
      </c>
      <c r="C5" s="45"/>
      <c r="D5" s="45"/>
      <c r="E5" s="45"/>
      <c r="F5" s="45"/>
      <c r="G5" s="45"/>
      <c r="H5" s="45"/>
      <c r="I5" s="45"/>
      <c r="J5" s="45"/>
      <c r="K5" s="45"/>
      <c r="L5" s="45"/>
      <c r="M5" s="45"/>
      <c r="N5" s="45"/>
      <c r="O5" s="45"/>
      <c r="P5" s="45"/>
      <c r="Q5" s="45"/>
    </row>
    <row r="6" spans="1:17" s="61" customFormat="1" ht="62.25" customHeight="1" x14ac:dyDescent="0.25">
      <c r="A6" s="58" t="s">
        <v>118</v>
      </c>
      <c r="B6" s="163" t="str">
        <f>IF(ППА!D12="","",ППА!D12)</f>
        <v>однокімнатна квартира, заг.пл. 32,4 кв.м, житл.пл. 15,9 кв.м, за адресою: м. Луганськ, квартал Дружбы, буд. 13.</v>
      </c>
      <c r="C6" s="45"/>
      <c r="D6" s="45"/>
      <c r="E6" s="45"/>
      <c r="F6" s="45"/>
      <c r="G6" s="45"/>
      <c r="H6" s="45"/>
      <c r="I6" s="45"/>
      <c r="J6" s="45"/>
      <c r="K6" s="45"/>
      <c r="L6" s="45"/>
      <c r="M6" s="45"/>
      <c r="N6" s="45"/>
      <c r="O6" s="45"/>
      <c r="P6" s="45"/>
      <c r="Q6" s="45"/>
    </row>
    <row r="7" spans="1:17" s="61" customFormat="1" x14ac:dyDescent="0.25">
      <c r="A7" s="57" t="s">
        <v>22</v>
      </c>
      <c r="B7" s="162" t="str">
        <f>ВПА_застава!B7</f>
        <v>ні</v>
      </c>
      <c r="C7" s="45"/>
      <c r="D7" s="45"/>
      <c r="E7" s="45"/>
      <c r="F7" s="45"/>
      <c r="G7" s="45"/>
      <c r="H7" s="45"/>
      <c r="I7" s="45"/>
      <c r="J7" s="45"/>
      <c r="K7" s="45"/>
      <c r="L7" s="45"/>
      <c r="M7" s="45"/>
      <c r="N7" s="45"/>
      <c r="O7" s="45"/>
      <c r="P7" s="45"/>
      <c r="Q7" s="45"/>
    </row>
    <row r="8" spans="1:17" s="61" customFormat="1" ht="23.25" thickBot="1" x14ac:dyDescent="0.3">
      <c r="A8" s="60" t="s">
        <v>24</v>
      </c>
      <c r="B8" s="164">
        <f>ВПА_застава!B9</f>
        <v>222400</v>
      </c>
      <c r="C8" s="45"/>
      <c r="D8" s="45"/>
      <c r="E8" s="45"/>
      <c r="F8" s="45"/>
      <c r="G8" s="45"/>
      <c r="H8" s="45"/>
      <c r="I8" s="45"/>
      <c r="J8" s="45"/>
      <c r="K8" s="45"/>
      <c r="L8" s="45"/>
      <c r="M8" s="45"/>
      <c r="N8" s="45"/>
      <c r="O8" s="45"/>
      <c r="P8" s="45"/>
      <c r="Q8" s="45"/>
    </row>
  </sheetData>
  <pageMargins left="0.31496062992125984" right="0.31496062992125984" top="0.35433070866141736" bottom="0.35433070866141736"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C3"/>
  <sheetViews>
    <sheetView workbookViewId="0">
      <selection activeCell="C6" sqref="C6"/>
    </sheetView>
  </sheetViews>
  <sheetFormatPr defaultRowHeight="15" x14ac:dyDescent="0.25"/>
  <cols>
    <col min="1" max="1" width="26.7109375" customWidth="1"/>
    <col min="2" max="2" width="11.85546875" bestFit="1" customWidth="1"/>
  </cols>
  <sheetData>
    <row r="1" spans="1:3" ht="15.75" thickBot="1" x14ac:dyDescent="0.3">
      <c r="A1" s="83" t="s">
        <v>129</v>
      </c>
      <c r="B1" s="84" t="s">
        <v>123</v>
      </c>
      <c r="C1" s="175" t="s">
        <v>190</v>
      </c>
    </row>
    <row r="2" spans="1:3" x14ac:dyDescent="0.25">
      <c r="A2" s="52" t="s">
        <v>10</v>
      </c>
      <c r="B2" s="88" t="str">
        <f>ВПА_порука!B2</f>
        <v>так</v>
      </c>
      <c r="C2" s="88" t="str">
        <f>ВПА_порука!C2</f>
        <v>так</v>
      </c>
    </row>
    <row r="3" spans="1:3" ht="15.75" thickBot="1" x14ac:dyDescent="0.3">
      <c r="A3" s="53" t="s">
        <v>12</v>
      </c>
      <c r="B3" s="89" t="str">
        <f>ВПА_порука!B3</f>
        <v>фінансова</v>
      </c>
      <c r="C3" s="89" t="str">
        <f>ВПА_порука!C3</f>
        <v>фінансова</v>
      </c>
    </row>
  </sheetData>
  <pageMargins left="0.31496062992125984" right="0.31496062992125984" top="0.35433070866141736" bottom="0.35433070866141736"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F17"/>
  <sheetViews>
    <sheetView workbookViewId="0">
      <selection activeCell="E21" sqref="E21"/>
    </sheetView>
  </sheetViews>
  <sheetFormatPr defaultColWidth="8.85546875" defaultRowHeight="12.75" x14ac:dyDescent="0.2"/>
  <cols>
    <col min="1" max="1" width="5.5703125" style="80" customWidth="1"/>
    <col min="2" max="2" width="16.85546875" style="81" bestFit="1" customWidth="1"/>
    <col min="3" max="3" width="19.5703125" style="81" customWidth="1"/>
    <col min="4" max="4" width="15.28515625" style="82" customWidth="1"/>
    <col min="5" max="5" width="15.140625" style="82" customWidth="1"/>
    <col min="6" max="6" width="23.28515625" style="79" customWidth="1"/>
    <col min="7" max="16384" width="8.85546875" style="79"/>
  </cols>
  <sheetData>
    <row r="1" spans="1:6" ht="15.75" thickBot="1" x14ac:dyDescent="0.3">
      <c r="A1" s="251" t="s">
        <v>138</v>
      </c>
      <c r="B1" s="252"/>
      <c r="C1" s="252"/>
      <c r="D1" s="252"/>
      <c r="E1" s="252"/>
      <c r="F1" s="253"/>
    </row>
    <row r="2" spans="1:6" s="94" customFormat="1" ht="26.25" thickBot="1" x14ac:dyDescent="0.3">
      <c r="A2" s="90" t="s">
        <v>136</v>
      </c>
      <c r="B2" s="91" t="s">
        <v>137</v>
      </c>
      <c r="C2" s="91" t="s">
        <v>143</v>
      </c>
      <c r="D2" s="92" t="s">
        <v>144</v>
      </c>
      <c r="E2" s="92" t="s">
        <v>145</v>
      </c>
      <c r="F2" s="93" t="s">
        <v>139</v>
      </c>
    </row>
    <row r="3" spans="1:6" s="99" customFormat="1" x14ac:dyDescent="0.2">
      <c r="A3" s="95"/>
      <c r="B3" s="96"/>
      <c r="C3" s="96"/>
      <c r="D3" s="97"/>
      <c r="E3" s="97"/>
      <c r="F3" s="98"/>
    </row>
    <row r="4" spans="1:6" s="99" customFormat="1" x14ac:dyDescent="0.2">
      <c r="A4" s="100"/>
      <c r="B4" s="101"/>
      <c r="C4" s="101"/>
      <c r="D4" s="102"/>
      <c r="E4" s="102"/>
      <c r="F4" s="103"/>
    </row>
    <row r="5" spans="1:6" s="99" customFormat="1" x14ac:dyDescent="0.2">
      <c r="A5" s="100"/>
      <c r="B5" s="101"/>
      <c r="C5" s="101"/>
      <c r="D5" s="102"/>
      <c r="E5" s="102"/>
      <c r="F5" s="103"/>
    </row>
    <row r="6" spans="1:6" s="99" customFormat="1" x14ac:dyDescent="0.2">
      <c r="A6" s="100"/>
      <c r="B6" s="101"/>
      <c r="C6" s="101"/>
      <c r="D6" s="102"/>
      <c r="E6" s="102"/>
      <c r="F6" s="103"/>
    </row>
    <row r="7" spans="1:6" s="99" customFormat="1" x14ac:dyDescent="0.2">
      <c r="A7" s="100"/>
      <c r="B7" s="101"/>
      <c r="C7" s="101"/>
      <c r="D7" s="102"/>
      <c r="E7" s="102"/>
      <c r="F7" s="103"/>
    </row>
    <row r="8" spans="1:6" s="99" customFormat="1" x14ac:dyDescent="0.2">
      <c r="A8" s="100"/>
      <c r="B8" s="101"/>
      <c r="C8" s="101"/>
      <c r="D8" s="102"/>
      <c r="E8" s="102"/>
      <c r="F8" s="103"/>
    </row>
    <row r="9" spans="1:6" s="99" customFormat="1" x14ac:dyDescent="0.2">
      <c r="A9" s="100"/>
      <c r="B9" s="101"/>
      <c r="C9" s="101"/>
      <c r="D9" s="102"/>
      <c r="E9" s="102"/>
      <c r="F9" s="103"/>
    </row>
    <row r="10" spans="1:6" s="99" customFormat="1" x14ac:dyDescent="0.2">
      <c r="A10" s="100"/>
      <c r="B10" s="101"/>
      <c r="C10" s="101"/>
      <c r="D10" s="102"/>
      <c r="E10" s="102"/>
      <c r="F10" s="103"/>
    </row>
    <row r="11" spans="1:6" s="99" customFormat="1" x14ac:dyDescent="0.2">
      <c r="A11" s="100"/>
      <c r="B11" s="101"/>
      <c r="C11" s="101"/>
      <c r="D11" s="102"/>
      <c r="E11" s="102"/>
      <c r="F11" s="103"/>
    </row>
    <row r="12" spans="1:6" s="99" customFormat="1" x14ac:dyDescent="0.2">
      <c r="A12" s="100"/>
      <c r="B12" s="101"/>
      <c r="C12" s="101"/>
      <c r="D12" s="102"/>
      <c r="E12" s="102"/>
      <c r="F12" s="103"/>
    </row>
    <row r="13" spans="1:6" s="99" customFormat="1" x14ac:dyDescent="0.2">
      <c r="A13" s="100"/>
      <c r="B13" s="101"/>
      <c r="C13" s="101"/>
      <c r="D13" s="102"/>
      <c r="E13" s="102"/>
      <c r="F13" s="103"/>
    </row>
    <row r="14" spans="1:6" s="99" customFormat="1" x14ac:dyDescent="0.2">
      <c r="A14" s="100"/>
      <c r="B14" s="101"/>
      <c r="C14" s="101"/>
      <c r="D14" s="102"/>
      <c r="E14" s="102"/>
      <c r="F14" s="103"/>
    </row>
    <row r="15" spans="1:6" s="99" customFormat="1" x14ac:dyDescent="0.2">
      <c r="A15" s="100"/>
      <c r="B15" s="101"/>
      <c r="C15" s="101"/>
      <c r="D15" s="102"/>
      <c r="E15" s="102"/>
      <c r="F15" s="103"/>
    </row>
    <row r="16" spans="1:6" s="99" customFormat="1" x14ac:dyDescent="0.2">
      <c r="A16" s="100"/>
      <c r="B16" s="101"/>
      <c r="C16" s="101"/>
      <c r="D16" s="102"/>
      <c r="E16" s="102"/>
      <c r="F16" s="103"/>
    </row>
    <row r="17" spans="1:6" s="99" customFormat="1" ht="13.5" thickBot="1" x14ac:dyDescent="0.25">
      <c r="A17" s="104"/>
      <c r="B17" s="105"/>
      <c r="C17" s="105"/>
      <c r="D17" s="106"/>
      <c r="E17" s="106"/>
      <c r="F17" s="107"/>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dimension ref="A1"/>
  <sheetViews>
    <sheetView workbookViewId="0">
      <selection activeCell="O34" sqref="O34"/>
    </sheetView>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ВПА</vt:lpstr>
      <vt:lpstr>ВПА_порука</vt:lpstr>
      <vt:lpstr>ВПА_застава</vt:lpstr>
      <vt:lpstr>Методологічні рекомендації</vt:lpstr>
      <vt:lpstr>ППА</vt:lpstr>
      <vt:lpstr>ППА_застава</vt:lpstr>
      <vt:lpstr>ППА_порука</vt:lpstr>
      <vt:lpstr>Журнал торгів</vt:lpstr>
      <vt:lpstr>фото</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admin_se</dc:creator>
  <cp:lastModifiedBy>admin_se</cp:lastModifiedBy>
  <cp:lastPrinted>2016-07-06T05:59:05Z</cp:lastPrinted>
  <dcterms:created xsi:type="dcterms:W3CDTF">2016-03-29T15:58:35Z</dcterms:created>
  <dcterms:modified xsi:type="dcterms:W3CDTF">2018-10-17T08:59:28Z</dcterms:modified>
</cp:coreProperties>
</file>