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720" windowWidth="16260" windowHeight="4710" tabRatio="896"/>
  </bookViews>
  <sheets>
    <sheet name="ВПА" sheetId="1" r:id="rId1"/>
    <sheet name="ВПА_порука" sheetId="6" r:id="rId2"/>
    <sheet name="ВПА_застава" sheetId="5" r:id="rId3"/>
    <sheet name="Фото" sheetId="8" r:id="rId4"/>
    <sheet name="Журнал торгів" sheetId="9" r:id="rId5"/>
    <sheet name="ППА" sheetId="3" r:id="rId6"/>
    <sheet name="ППА_застава" sheetId="4" r:id="rId7"/>
    <sheet name="ППА_порука" sheetId="7" r:id="rId8"/>
  </sheets>
  <definedNames>
    <definedName name="_xlnm.Print_Area" localSheetId="0">ВПА!$A$1:$H$48</definedName>
  </definedNames>
  <calcPr calcId="145621"/>
</workbook>
</file>

<file path=xl/calcChain.xml><?xml version="1.0" encoding="utf-8"?>
<calcChain xmlns="http://schemas.openxmlformats.org/spreadsheetml/2006/main">
  <c r="B3" i="3" l="1"/>
  <c r="H26" i="3" l="1"/>
  <c r="H25" i="3"/>
  <c r="H27" i="3" l="1"/>
  <c r="E25" i="3" l="1"/>
  <c r="B18" i="3"/>
  <c r="C2" i="7"/>
  <c r="D2" i="7"/>
  <c r="E2" i="7"/>
  <c r="F2" i="7"/>
  <c r="C3" i="7"/>
  <c r="D3" i="7"/>
  <c r="E3" i="7"/>
  <c r="F3" i="7"/>
  <c r="B3" i="7"/>
  <c r="B2" i="7"/>
  <c r="C3" i="4"/>
  <c r="D3" i="4"/>
  <c r="E3" i="4"/>
  <c r="F3" i="4"/>
  <c r="G3" i="4"/>
  <c r="H3" i="4"/>
  <c r="C4" i="4"/>
  <c r="D4" i="4"/>
  <c r="E4" i="4"/>
  <c r="F4" i="4"/>
  <c r="G4" i="4"/>
  <c r="H4" i="4"/>
  <c r="C5" i="4"/>
  <c r="D5" i="4"/>
  <c r="E5" i="4"/>
  <c r="F5" i="4"/>
  <c r="G5" i="4"/>
  <c r="H5" i="4"/>
  <c r="C6" i="4"/>
  <c r="D6" i="4"/>
  <c r="E6" i="4"/>
  <c r="F6" i="4"/>
  <c r="G6" i="4"/>
  <c r="H6" i="4"/>
  <c r="C7" i="4"/>
  <c r="D7" i="4"/>
  <c r="E7" i="4"/>
  <c r="F7" i="4"/>
  <c r="G7" i="4"/>
  <c r="H7" i="4"/>
  <c r="C8" i="4"/>
  <c r="D8" i="4"/>
  <c r="E8" i="4"/>
  <c r="F8" i="4"/>
  <c r="G8" i="4"/>
  <c r="H8" i="4"/>
  <c r="D2" i="4"/>
  <c r="E2" i="4"/>
  <c r="F2" i="4"/>
  <c r="G2" i="4"/>
  <c r="H2" i="4"/>
  <c r="C2" i="4"/>
  <c r="B8" i="4"/>
  <c r="B7" i="4"/>
  <c r="B6" i="4"/>
  <c r="B5" i="4"/>
  <c r="B4" i="4"/>
  <c r="B3" i="4"/>
  <c r="B2" i="4"/>
  <c r="H6" i="3"/>
  <c r="E26" i="3"/>
  <c r="E22" i="3"/>
  <c r="E21" i="3"/>
  <c r="E18" i="3"/>
  <c r="E17" i="3"/>
  <c r="D12" i="3"/>
  <c r="E9" i="3"/>
  <c r="E7" i="3"/>
  <c r="E6" i="3"/>
  <c r="B27" i="3"/>
  <c r="B26" i="3"/>
  <c r="B25" i="3"/>
  <c r="B24" i="3"/>
  <c r="B23" i="3"/>
  <c r="B22" i="3"/>
  <c r="B21" i="3"/>
  <c r="B17" i="3"/>
  <c r="B16" i="3"/>
  <c r="B15" i="3"/>
  <c r="B14" i="3"/>
  <c r="B12" i="3"/>
  <c r="B11" i="3"/>
  <c r="B10" i="3"/>
  <c r="B9" i="3"/>
  <c r="B8" i="3"/>
  <c r="B7" i="3"/>
  <c r="B6" i="3"/>
  <c r="E10" i="3" l="1"/>
  <c r="B13" i="3"/>
</calcChain>
</file>

<file path=xl/sharedStrings.xml><?xml version="1.0" encoding="utf-8"?>
<sst xmlns="http://schemas.openxmlformats.org/spreadsheetml/2006/main" count="304" uniqueCount="176">
  <si>
    <t>Внутрішній паспорт активу (права вимоги фізичних осіб – індивідуальні позичальники)</t>
  </si>
  <si>
    <t xml:space="preserve">1. Інформація про кредит </t>
  </si>
  <si>
    <t>Назва банку</t>
  </si>
  <si>
    <t>ПІБ позичальника</t>
  </si>
  <si>
    <t>МФО банку</t>
  </si>
  <si>
    <t>ІПН позичальника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</si>
  <si>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</si>
  <si>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</si>
  <si>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</si>
  <si>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</si>
  <si>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</si>
  <si>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</si>
  <si>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</si>
  <si>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</si>
  <si>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</si>
  <si>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</si>
  <si>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</si>
  <si>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</si>
  <si>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</si>
  <si>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</si>
  <si>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</si>
  <si>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</si>
  <si>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Заставу прийнято на баланс банку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</si>
  <si>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</si>
  <si>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</si>
  <si>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</si>
  <si>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</si>
  <si>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Кількість днів прострочки</t>
  </si>
  <si>
    <t>Наявність згоди подружжя на отримання кредиту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</si>
  <si>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</si>
  <si>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</si>
  <si>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Дата закінчення строку позовної давності</t>
  </si>
  <si>
    <t>Детальний опис претензійно-позовної роботи</t>
  </si>
  <si>
    <t>Смерть боржника (так / ні)</t>
  </si>
  <si>
    <t>Інша інформація та примітки</t>
  </si>
  <si>
    <t xml:space="preserve">Наявність дозволу позичальника на розкриття інформації </t>
  </si>
  <si>
    <t>Дата останньої оцінки</t>
  </si>
  <si>
    <t>3. Оціночна та ліквідаційна вартість кредиту</t>
  </si>
  <si>
    <t>4. Платіжна історія</t>
  </si>
  <si>
    <t>5. Інформація про позичальника</t>
  </si>
  <si>
    <t>6. Інформація про поручителя</t>
  </si>
  <si>
    <t>7. Інформація про заставу</t>
  </si>
  <si>
    <t>10. Інша інформація</t>
  </si>
  <si>
    <t>Зона АТО або Крим</t>
  </si>
  <si>
    <t>Дата і номер протоколу МКУА</t>
  </si>
  <si>
    <t>Сума видачі (у валюті кредиту)</t>
  </si>
  <si>
    <t>Залишок заборгованості на дату формування ліквідаційної маси, грн</t>
  </si>
  <si>
    <t>Ліквідаційна вартість кредиту, грн</t>
  </si>
  <si>
    <t>Місце роботи та посада</t>
  </si>
  <si>
    <t>Наявність інших активів</t>
  </si>
  <si>
    <t>ПІБ поручителя</t>
  </si>
  <si>
    <t>ІПН поручителя</t>
  </si>
  <si>
    <t>Оцінка вартості застави, грн</t>
  </si>
  <si>
    <t>Поточна стадія претензійно-позовної роботи</t>
  </si>
  <si>
    <t>Ознаки шахрайства по кредиту (так / ні, деталі)</t>
  </si>
  <si>
    <t>Відкрито кримінальне провадження (деталі)</t>
  </si>
  <si>
    <t xml:space="preserve">Реструктуризації кредиту, списання частини заборгованості (умови) </t>
  </si>
  <si>
    <t>Готовність позичальника до позасудового врегулювання (умови)</t>
  </si>
  <si>
    <t>Наявність оригіналу заяви на отримання кредиту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</si>
  <si>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</si>
  <si>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</si>
  <si>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Залишок по тілу кредиту, грн</t>
  </si>
  <si>
    <t>Тип кредитного продукту*</t>
  </si>
  <si>
    <t>Цільове призначення*</t>
  </si>
  <si>
    <t>Оціночна вартість кредиту, грн*</t>
  </si>
  <si>
    <t>Дата оцінки вартості кредиту*</t>
  </si>
  <si>
    <t>Адреса реєстрації*</t>
  </si>
  <si>
    <t>Адреса фактичного проживання*</t>
  </si>
  <si>
    <t>Фінансово-майновий стан*</t>
  </si>
  <si>
    <t>Характер зв`язку з боржником*</t>
  </si>
  <si>
    <t>Тип застави*</t>
  </si>
  <si>
    <t>Дата останньої перевірки предмета застави*</t>
  </si>
  <si>
    <t>Поточна стадія претензійно-позовної роботи*</t>
  </si>
  <si>
    <t>Інша інформація та примітки*</t>
  </si>
  <si>
    <t xml:space="preserve">*Інформацію щодо заповнення наведено у методологічних рекомендаціях. 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</si>
  <si>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</si>
  <si>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</si>
  <si>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Детальний опис застави*</t>
  </si>
  <si>
    <t>9. Комплектність кредитної справи (на дату винесення на Комітет)</t>
  </si>
  <si>
    <t>8. Претензійно-позовна робота та примусове стягнення</t>
  </si>
  <si>
    <t>Висновок юридичної служби банку із аналізом поточного стану та перспектив судового стягнення</t>
  </si>
  <si>
    <t>Відповідальна особа*</t>
  </si>
  <si>
    <t>Дата формування ліквід. маси</t>
  </si>
  <si>
    <t>Діє закон про мораторій на стягнення майна (так / ні)</t>
  </si>
  <si>
    <t>Наявність оригіналу кредитного договору*</t>
  </si>
  <si>
    <t>Наявність оригіналу договору застави*</t>
  </si>
  <si>
    <t>Наявність оригіналу договору поруки*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</si>
  <si>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</si>
  <si>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</si>
  <si>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</si>
  <si>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</si>
  <si>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</si>
  <si>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</si>
  <si>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</si>
  <si>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Застава 4</t>
  </si>
  <si>
    <t>Застава 5</t>
  </si>
  <si>
    <t>Застава …</t>
  </si>
  <si>
    <t>Застава n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</si>
  <si>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</si>
  <si>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</si>
  <si>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</si>
  <si>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</si>
  <si>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</si>
  <si>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</si>
  <si>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</si>
  <si>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Доходи за останній рік, грн</t>
  </si>
  <si>
    <t>6. Інформація про поручителя**</t>
  </si>
  <si>
    <t>3. Інформація про заставу**</t>
  </si>
  <si>
    <t>** Інтерактивне посилання на інформацію про усіх поручителів</t>
  </si>
  <si>
    <t>7. Інформація про заставу***</t>
  </si>
  <si>
    <t>*** Інтерактивне посилання на інформацію про усі об`єкти застави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</si>
  <si>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</si>
  <si>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</si>
  <si>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</si>
  <si>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</si>
  <si>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</si>
  <si>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</si>
  <si>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Перебуває в заставі НБУ (так / ні)</t>
  </si>
  <si>
    <t>Діє мораторій на стягнення майна (так / ні)</t>
  </si>
  <si>
    <t>-</t>
  </si>
  <si>
    <t>Ставка відсотків (поточна)</t>
  </si>
  <si>
    <t>ПАТ «БАНК ФОРУМ»</t>
  </si>
  <si>
    <t>н/д</t>
  </si>
  <si>
    <t>так</t>
  </si>
  <si>
    <t>идентификатор сделки</t>
  </si>
  <si>
    <t>идентификатор  кода сделки+ кода обеспечения</t>
  </si>
  <si>
    <t>идентификатор</t>
  </si>
  <si>
    <t xml:space="preserve">Уповноважена особа ФГВФО на ліквідацію ПАТ "БАНК ФОРУМ" </t>
  </si>
  <si>
    <t>Залишок заборгованості на дату оцінки, грн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</si>
  <si>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</si>
  <si>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</si>
  <si>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</si>
  <si>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</si>
  <si>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</si>
  <si>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</si>
  <si>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</si>
  <si>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ПЕРЕКРЕСТНОСТЬ</t>
  </si>
  <si>
    <t>Сума останнього платежу, у валюті кредиту</t>
  </si>
  <si>
    <t>Сума платежів за весь період, у валюті кредиту</t>
  </si>
  <si>
    <t>447363840790165</t>
  </si>
  <si>
    <t>ТОВ «Електронні торги України»</t>
  </si>
  <si>
    <t>Фесик Віктор Іванович</t>
  </si>
  <si>
    <t>0168/08/00-KE</t>
  </si>
  <si>
    <t>07400 Київська обл., м. Бровари,  бульвар Незалежності, буд. 16-б, гуртожиток</t>
  </si>
  <si>
    <t xml:space="preserve">Кредит мікро по лінії ЄБРР </t>
  </si>
  <si>
    <t>Київська дирекція</t>
  </si>
  <si>
    <t>ні</t>
  </si>
  <si>
    <t>ТОВ Е.Р.С.Т.Е.</t>
  </si>
  <si>
    <t>кредитний договір та три додатки до нього</t>
  </si>
  <si>
    <t>Комерційна нерухомість</t>
  </si>
  <si>
    <t>іпотечний договір та один додаток до нього</t>
  </si>
  <si>
    <t>два договори застави та два додатки до них</t>
  </si>
  <si>
    <t xml:space="preserve"> -  </t>
  </si>
  <si>
    <t>фінансова</t>
  </si>
  <si>
    <t xml:space="preserve">ТОВ «Про-Майстер» </t>
  </si>
  <si>
    <t>Горська Тетяна Василівна</t>
  </si>
  <si>
    <t xml:space="preserve">1 247,66
</t>
  </si>
  <si>
    <t>Вартість застави на момент видачі кредиту, валюта кредиту</t>
  </si>
  <si>
    <t>див. вк. ВПА_порука</t>
  </si>
  <si>
    <t xml:space="preserve">після отримання виконавчих документів, направити їх на примусове виконання до ВДВС
</t>
  </si>
  <si>
    <t>м. Київ, вул. Глушкова, 17 кв. 19</t>
  </si>
  <si>
    <t>м. Київ, вул. Заболотного,52 кв.58</t>
  </si>
  <si>
    <t>м. Бровари, бульвар Незалежності, 16</t>
  </si>
  <si>
    <t>комплекс заг.пл-3676,8 кв.м; земельна ділянка 0,7634 га (цільове призначення-для розміщення  та обслуговування корівника, кад.№3221284401:01:019:0018) та зем.ділянка 1,4218 га (цільове призначення-для розміщення  та обслуговування гноесховища, кад. № 3221284401:01:019:0017) за адресою: Київська обл., Броварський район, с. Красилівка, Вулиця С. Басова,32</t>
  </si>
  <si>
    <t>отримання ВД</t>
  </si>
  <si>
    <t>ТОВ "Закупівлі ЮА"</t>
  </si>
  <si>
    <t>Детальна інформація буде надана після підписання договору про нерозголошення конфіденційної інформації.</t>
  </si>
  <si>
    <t>Уповноважена особа ФГВФО на ліквідацію ПАТ "БАНК ФОРУМ" Шевченко О.В.</t>
  </si>
  <si>
    <t>Шевченко О.В.</t>
  </si>
  <si>
    <t>ТБ "Київський інсайдерський фонд"</t>
  </si>
  <si>
    <t xml:space="preserve">Загальний залишок заборгованості (без штрафів та пені),  станом на 01.02.2018 грн </t>
  </si>
  <si>
    <t>Залишок заборгованості у валюті кредиту (без штрафів та пені) станом на 01.02.2018</t>
  </si>
  <si>
    <t>Сума платежів за 2018 р., грн</t>
  </si>
  <si>
    <t>Сума платежів за 2017 р., грн</t>
  </si>
  <si>
    <t>Справа за позовом ПАТ «БАНК ФОРУМ» до Фесика Віктора Івановича (Позичальник), Горської Тетяни Василівни (Поручитель1), ТОВ «Про-Майстер» (Поручитель2) про стягнення суми заборгованості (1 880 482,34 грн.) за кредитним договором №0168/08/00-КЕ від 30.07.2008
Справа № 2601/13953/12
04.07.2012 – подано позовну заяву до Відповідачів до Голосіївського р/с м. Києва.
31.08.2012 – подано зустрічну позовну заяву Фесиком В.І. про визнання недійсним Кредитного договору.
04.10.2012 – подано зустрічну позовну заяву Горською Т.В. про визнання поруки недійсною.
26.10.2012 – подано зустрічну позовну заяву ТОВ «Про-Майстер» про визнання договору поруки недійсним.
24.06.2014 – Голосіївським р/с м. Києва прийнято рішення про задоволення позовних вимог Банку та відмовлено у задоволенні зустрічних позовів боржників.
11.02.2016 – Апеляційним судом м. Києва ухвалено рішення, яким апеляційну скаргу Позичальника задоволено частково (змінено лише у частині солідарного стягнення заборгованості та судових витрат).
16.06.2016 – ухвалою ВССУ від 16.06.2016 касаційну скаргу Позичальника було відхилено.
20.10.2016 – направлено заяву до суду першої інстанції про видачу виконавчих документів.
Станом на лютий 2018 року не отримані ухвали про виправлення описок у виконавчих документів (чекаємо набрання чинності), після чого ВД будуть пред'явлені до виконання.</t>
  </si>
  <si>
    <t>№83 від 22.02.2018р.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</si>
</sst>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-* #,##0\ _₽_-;\-* #,##0\ _₽_-;_-* &quot;-&quot;\ _₽_-;_-@_-"/>
    <numFmt numFmtId="43" formatCode="_-* #,##0.00\ _₽_-;\-* #,##0.00\ _₽_-;_-* &quot;-&quot;??\ _₽_-;_-@_-"/>
    <numFmt numFmtId="164" formatCode="#,##0.00\ _₽"/>
    <numFmt numFmtId="165" formatCode="#,##0\ _₽"/>
    <numFmt numFmtId="166" formatCode="0_ ;\-0\ "/>
    <numFmt numFmtId="167" formatCode="_-* #,##0.00_₴_-;\-* #,##0.00_₴_-;_-* &quot;-&quot;??_₴_-;_-@_-"/>
  </numFmts>
  <fonts count="14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43" fontId="9" fillId="0" borderId="0" applyFont="0" applyFill="0" applyBorder="0" applyAlignment="0" applyProtection="0"/>
  </cellStyleXfs>
  <cellXfs count="26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5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9" xfId="0" applyFont="1" applyBorder="1" applyAlignment="1">
      <alignment horizontal="justify" vertical="center" wrapText="1"/>
    </xf>
    <xf numFmtId="0" fontId="3" fillId="0" borderId="9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18" xfId="0" applyFont="1" applyBorder="1" applyAlignment="1">
      <alignment vertical="center" wrapText="1"/>
    </xf>
    <xf numFmtId="0" fontId="3" fillId="0" borderId="17" xfId="0" applyFont="1" applyFill="1" applyBorder="1" applyAlignment="1">
      <alignment vertical="center" wrapText="1"/>
    </xf>
    <xf numFmtId="0" fontId="3" fillId="0" borderId="17" xfId="0" applyFont="1" applyFill="1" applyBorder="1" applyAlignment="1">
      <alignment horizontal="justify" vertical="center" wrapText="1"/>
    </xf>
    <xf numFmtId="0" fontId="3" fillId="0" borderId="9" xfId="0" applyFont="1" applyFill="1" applyBorder="1" applyAlignment="1">
      <alignment horizontal="justify" vertical="center" wrapText="1"/>
    </xf>
    <xf numFmtId="0" fontId="4" fillId="0" borderId="1" xfId="0" applyFont="1" applyFill="1" applyBorder="1" applyAlignment="1">
      <alignment vertical="center"/>
    </xf>
    <xf numFmtId="0" fontId="3" fillId="3" borderId="5" xfId="0" applyFont="1" applyFill="1" applyBorder="1" applyAlignment="1">
      <alignment horizontal="justify" vertical="center" wrapText="1"/>
    </xf>
    <xf numFmtId="0" fontId="3" fillId="3" borderId="7" xfId="0" applyFont="1" applyFill="1" applyBorder="1" applyAlignment="1">
      <alignment horizontal="justify" vertical="center" wrapText="1"/>
    </xf>
    <xf numFmtId="0" fontId="3" fillId="3" borderId="8" xfId="0" applyFont="1" applyFill="1" applyBorder="1" applyAlignment="1">
      <alignment vertical="center" wrapText="1"/>
    </xf>
    <xf numFmtId="0" fontId="3" fillId="3" borderId="6" xfId="0" applyFont="1" applyFill="1" applyBorder="1" applyAlignment="1">
      <alignment vertical="center"/>
    </xf>
    <xf numFmtId="0" fontId="3" fillId="3" borderId="7" xfId="0" applyFont="1" applyFill="1" applyBorder="1" applyAlignment="1">
      <alignment vertical="center"/>
    </xf>
    <xf numFmtId="0" fontId="3" fillId="3" borderId="7" xfId="0" applyFont="1" applyFill="1" applyBorder="1" applyAlignment="1">
      <alignment vertical="center" wrapText="1"/>
    </xf>
    <xf numFmtId="0" fontId="3" fillId="3" borderId="9" xfId="0" applyFont="1" applyFill="1" applyBorder="1" applyAlignment="1">
      <alignment horizontal="justify" vertical="center" wrapText="1"/>
    </xf>
    <xf numFmtId="0" fontId="3" fillId="3" borderId="14" xfId="0" applyFont="1" applyFill="1" applyBorder="1" applyAlignment="1">
      <alignment vertical="center"/>
    </xf>
    <xf numFmtId="0" fontId="3" fillId="3" borderId="9" xfId="0" applyFont="1" applyFill="1" applyBorder="1" applyAlignment="1">
      <alignment vertical="center"/>
    </xf>
    <xf numFmtId="0" fontId="3" fillId="3" borderId="17" xfId="0" applyFont="1" applyFill="1" applyBorder="1" applyAlignment="1">
      <alignment vertical="center" wrapText="1"/>
    </xf>
    <xf numFmtId="0" fontId="3" fillId="3" borderId="9" xfId="0" applyFont="1" applyFill="1" applyBorder="1" applyAlignment="1">
      <alignment vertical="center" wrapText="1"/>
    </xf>
    <xf numFmtId="0" fontId="3" fillId="3" borderId="5" xfId="0" applyFont="1" applyFill="1" applyBorder="1" applyAlignment="1">
      <alignment vertical="center" wrapText="1"/>
    </xf>
    <xf numFmtId="0" fontId="3" fillId="3" borderId="7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18" xfId="0" applyFont="1" applyBorder="1" applyAlignment="1">
      <alignment horizontal="center" vertical="center" wrapText="1"/>
    </xf>
    <xf numFmtId="164" fontId="3" fillId="3" borderId="8" xfId="0" applyNumberFormat="1" applyFont="1" applyFill="1" applyBorder="1" applyAlignment="1">
      <alignment horizontal="right" vertical="center" wrapText="1"/>
    </xf>
    <xf numFmtId="164" fontId="3" fillId="3" borderId="6" xfId="0" applyNumberFormat="1" applyFont="1" applyFill="1" applyBorder="1" applyAlignment="1">
      <alignment horizontal="right" vertical="center" wrapText="1"/>
    </xf>
    <xf numFmtId="14" fontId="3" fillId="3" borderId="8" xfId="0" applyNumberFormat="1" applyFont="1" applyFill="1" applyBorder="1" applyAlignment="1">
      <alignment horizontal="right" vertical="center" wrapText="1"/>
    </xf>
    <xf numFmtId="14" fontId="3" fillId="3" borderId="10" xfId="0" applyNumberFormat="1" applyFont="1" applyFill="1" applyBorder="1" applyAlignment="1">
      <alignment horizontal="right" vertical="center" wrapText="1"/>
    </xf>
    <xf numFmtId="0" fontId="3" fillId="0" borderId="0" xfId="0" applyFont="1" applyAlignment="1">
      <alignment horizontal="left"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14" fontId="3" fillId="3" borderId="8" xfId="0" applyNumberFormat="1" applyFont="1" applyFill="1" applyBorder="1" applyAlignment="1">
      <alignment horizontal="center" vertical="center" wrapText="1"/>
    </xf>
    <xf numFmtId="164" fontId="3" fillId="3" borderId="8" xfId="0" applyNumberFormat="1" applyFont="1" applyFill="1" applyBorder="1" applyAlignment="1">
      <alignment horizontal="center" vertical="center" wrapText="1"/>
    </xf>
    <xf numFmtId="10" fontId="3" fillId="3" borderId="8" xfId="0" applyNumberFormat="1" applyFont="1" applyFill="1" applyBorder="1" applyAlignment="1">
      <alignment horizontal="center" vertical="center" wrapText="1"/>
    </xf>
    <xf numFmtId="164" fontId="3" fillId="3" borderId="10" xfId="0" applyNumberFormat="1" applyFont="1" applyFill="1" applyBorder="1" applyAlignment="1">
      <alignment horizontal="center" vertical="center" wrapText="1"/>
    </xf>
    <xf numFmtId="14" fontId="3" fillId="3" borderId="6" xfId="0" applyNumberFormat="1" applyFont="1" applyFill="1" applyBorder="1" applyAlignment="1">
      <alignment horizontal="center" vertical="center" wrapText="1"/>
    </xf>
    <xf numFmtId="14" fontId="3" fillId="0" borderId="20" xfId="0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30" xfId="0" applyFont="1" applyBorder="1" applyAlignment="1">
      <alignment horizontal="center" vertical="center" wrapText="1"/>
    </xf>
    <xf numFmtId="0" fontId="3" fillId="3" borderId="30" xfId="0" applyFont="1" applyFill="1" applyBorder="1" applyAlignment="1">
      <alignment horizontal="center" vertical="center" wrapText="1"/>
    </xf>
    <xf numFmtId="164" fontId="3" fillId="3" borderId="30" xfId="0" applyNumberFormat="1" applyFont="1" applyFill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3" borderId="34" xfId="0" applyFont="1" applyFill="1" applyBorder="1" applyAlignment="1">
      <alignment horizontal="center" vertical="center" wrapText="1"/>
    </xf>
    <xf numFmtId="164" fontId="3" fillId="3" borderId="34" xfId="0" applyNumberFormat="1" applyFont="1" applyFill="1" applyBorder="1" applyAlignment="1">
      <alignment horizontal="center" vertical="center" wrapText="1"/>
    </xf>
    <xf numFmtId="0" fontId="4" fillId="3" borderId="38" xfId="0" applyFont="1" applyFill="1" applyBorder="1" applyAlignment="1">
      <alignment horizontal="center" vertical="center" wrapText="1"/>
    </xf>
    <xf numFmtId="0" fontId="4" fillId="3" borderId="39" xfId="0" applyFont="1" applyFill="1" applyBorder="1" applyAlignment="1">
      <alignment horizontal="center" vertical="center" wrapText="1"/>
    </xf>
    <xf numFmtId="0" fontId="2" fillId="2" borderId="40" xfId="0" applyFont="1" applyFill="1" applyBorder="1" applyAlignment="1">
      <alignment horizontal="center" vertical="center" wrapText="1"/>
    </xf>
    <xf numFmtId="0" fontId="2" fillId="2" borderId="41" xfId="0" applyFont="1" applyFill="1" applyBorder="1" applyAlignment="1">
      <alignment horizontal="center" vertical="center" wrapText="1"/>
    </xf>
    <xf numFmtId="0" fontId="4" fillId="3" borderId="42" xfId="0" applyFont="1" applyFill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3" fillId="3" borderId="43" xfId="0" applyFont="1" applyFill="1" applyBorder="1" applyAlignment="1">
      <alignment horizontal="center" vertical="center" wrapText="1"/>
    </xf>
    <xf numFmtId="164" fontId="3" fillId="3" borderId="43" xfId="0" applyNumberFormat="1" applyFont="1" applyFill="1" applyBorder="1" applyAlignment="1">
      <alignment horizontal="center" vertical="center" wrapText="1"/>
    </xf>
    <xf numFmtId="14" fontId="3" fillId="3" borderId="43" xfId="0" applyNumberFormat="1" applyFont="1" applyFill="1" applyBorder="1" applyAlignment="1">
      <alignment horizontal="center" vertical="center" wrapText="1"/>
    </xf>
    <xf numFmtId="164" fontId="3" fillId="3" borderId="44" xfId="0" applyNumberFormat="1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vertical="center"/>
    </xf>
    <xf numFmtId="0" fontId="3" fillId="3" borderId="8" xfId="0" applyFont="1" applyFill="1" applyBorder="1" applyAlignment="1">
      <alignment vertical="center"/>
    </xf>
    <xf numFmtId="0" fontId="4" fillId="3" borderId="8" xfId="0" applyFont="1" applyFill="1" applyBorder="1" applyAlignment="1">
      <alignment horizontal="left" vertical="center" wrapText="1"/>
    </xf>
    <xf numFmtId="0" fontId="3" fillId="3" borderId="10" xfId="0" applyFont="1" applyFill="1" applyBorder="1" applyAlignment="1">
      <alignment vertical="center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3" xfId="0" applyFont="1" applyFill="1" applyBorder="1" applyAlignment="1">
      <alignment vertical="center"/>
    </xf>
    <xf numFmtId="0" fontId="3" fillId="0" borderId="33" xfId="0" applyFont="1" applyFill="1" applyBorder="1" applyAlignment="1">
      <alignment horizontal="left" vertical="center" wrapText="1"/>
    </xf>
    <xf numFmtId="0" fontId="3" fillId="0" borderId="33" xfId="0" applyFont="1" applyFill="1" applyBorder="1" applyAlignment="1">
      <alignment vertical="center" wrapText="1"/>
    </xf>
    <xf numFmtId="0" fontId="3" fillId="0" borderId="35" xfId="0" applyFont="1" applyFill="1" applyBorder="1" applyAlignment="1">
      <alignment horizontal="left" vertical="center" wrapText="1"/>
    </xf>
    <xf numFmtId="0" fontId="0" fillId="0" borderId="0" xfId="0" applyFont="1"/>
    <xf numFmtId="164" fontId="3" fillId="0" borderId="29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49" fontId="3" fillId="0" borderId="11" xfId="0" applyNumberFormat="1" applyFont="1" applyBorder="1" applyAlignment="1">
      <alignment vertical="center"/>
    </xf>
    <xf numFmtId="49" fontId="3" fillId="3" borderId="6" xfId="0" applyNumberFormat="1" applyFont="1" applyFill="1" applyBorder="1" applyAlignment="1">
      <alignment horizontal="center" vertical="center" wrapText="1"/>
    </xf>
    <xf numFmtId="49" fontId="3" fillId="3" borderId="8" xfId="0" applyNumberFormat="1" applyFont="1" applyFill="1" applyBorder="1" applyAlignment="1">
      <alignment horizontal="center" vertical="center" wrapText="1"/>
    </xf>
    <xf numFmtId="41" fontId="3" fillId="3" borderId="10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49" fontId="3" fillId="0" borderId="18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vertical="center"/>
    </xf>
    <xf numFmtId="0" fontId="3" fillId="0" borderId="31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4" borderId="1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 wrapText="1"/>
    </xf>
    <xf numFmtId="0" fontId="2" fillId="4" borderId="40" xfId="0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justify" vertical="center" wrapText="1"/>
    </xf>
    <xf numFmtId="0" fontId="3" fillId="3" borderId="14" xfId="0" applyFont="1" applyFill="1" applyBorder="1" applyAlignment="1">
      <alignment horizontal="justify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2" xfId="0" applyNumberFormat="1" applyFont="1" applyFill="1" applyBorder="1" applyAlignment="1">
      <alignment horizontal="right" vertical="center" wrapText="1"/>
    </xf>
    <xf numFmtId="49" fontId="3" fillId="0" borderId="30" xfId="0" applyNumberFormat="1" applyFont="1" applyFill="1" applyBorder="1" applyAlignment="1">
      <alignment horizontal="right" vertical="center" wrapText="1"/>
    </xf>
    <xf numFmtId="164" fontId="3" fillId="0" borderId="36" xfId="0" applyNumberFormat="1" applyFont="1" applyFill="1" applyBorder="1" applyAlignment="1">
      <alignment horizontal="right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49" fontId="3" fillId="3" borderId="6" xfId="0" applyNumberFormat="1" applyFont="1" applyFill="1" applyBorder="1" applyAlignment="1">
      <alignment horizontal="center" wrapText="1"/>
    </xf>
    <xf numFmtId="49" fontId="3" fillId="3" borderId="8" xfId="0" applyNumberFormat="1" applyFont="1" applyFill="1" applyBorder="1" applyAlignment="1">
      <alignment horizontal="center" wrapText="1"/>
    </xf>
    <xf numFmtId="14" fontId="3" fillId="3" borderId="8" xfId="0" applyNumberFormat="1" applyFont="1" applyFill="1" applyBorder="1" applyAlignment="1">
      <alignment horizontal="center" wrapText="1"/>
    </xf>
    <xf numFmtId="164" fontId="3" fillId="3" borderId="8" xfId="0" applyNumberFormat="1" applyFont="1" applyFill="1" applyBorder="1" applyAlignment="1">
      <alignment horizontal="center" wrapText="1"/>
    </xf>
    <xf numFmtId="0" fontId="3" fillId="3" borderId="8" xfId="0" applyNumberFormat="1" applyFont="1" applyFill="1" applyBorder="1" applyAlignment="1">
      <alignment horizontal="center" wrapText="1"/>
    </xf>
    <xf numFmtId="165" fontId="3" fillId="3" borderId="8" xfId="0" applyNumberFormat="1" applyFont="1" applyFill="1" applyBorder="1" applyAlignment="1">
      <alignment horizontal="center" wrapText="1"/>
    </xf>
    <xf numFmtId="166" fontId="3" fillId="3" borderId="8" xfId="2" applyNumberFormat="1" applyFont="1" applyFill="1" applyBorder="1" applyAlignment="1">
      <alignment horizontal="center" wrapText="1"/>
    </xf>
    <xf numFmtId="0" fontId="3" fillId="3" borderId="47" xfId="0" applyFont="1" applyFill="1" applyBorder="1" applyAlignment="1">
      <alignment vertical="center" wrapText="1"/>
    </xf>
    <xf numFmtId="49" fontId="3" fillId="0" borderId="11" xfId="0" applyNumberFormat="1" applyFont="1" applyBorder="1" applyAlignment="1">
      <alignment vertical="center" wrapText="1"/>
    </xf>
    <xf numFmtId="0" fontId="11" fillId="0" borderId="0" xfId="0" applyFont="1" applyAlignment="1">
      <alignment horizontal="right" vertical="center"/>
    </xf>
    <xf numFmtId="0" fontId="13" fillId="0" borderId="0" xfId="0" applyFont="1" applyAlignment="1">
      <alignment vertical="center"/>
    </xf>
    <xf numFmtId="0" fontId="3" fillId="3" borderId="1" xfId="0" applyFont="1" applyFill="1" applyBorder="1" applyAlignment="1">
      <alignment vertical="center"/>
    </xf>
    <xf numFmtId="49" fontId="4" fillId="3" borderId="11" xfId="0" applyNumberFormat="1" applyFont="1" applyFill="1" applyBorder="1" applyAlignment="1">
      <alignment horizontal="center" vertical="center" wrapText="1"/>
    </xf>
    <xf numFmtId="0" fontId="6" fillId="0" borderId="0" xfId="2" applyNumberFormat="1" applyFont="1" applyFill="1"/>
    <xf numFmtId="1" fontId="1" fillId="0" borderId="3" xfId="0" applyNumberFormat="1" applyFont="1" applyBorder="1" applyAlignment="1">
      <alignment horizontal="center" vertical="center" wrapText="1"/>
    </xf>
    <xf numFmtId="14" fontId="1" fillId="0" borderId="40" xfId="0" applyNumberFormat="1" applyFont="1" applyBorder="1" applyAlignment="1">
      <alignment horizontal="center" vertical="center" wrapText="1"/>
    </xf>
    <xf numFmtId="164" fontId="1" fillId="0" borderId="40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45" xfId="0" applyNumberFormat="1" applyFont="1" applyBorder="1" applyAlignment="1">
      <alignment wrapText="1"/>
    </xf>
    <xf numFmtId="14" fontId="6" fillId="0" borderId="38" xfId="0" applyNumberFormat="1" applyFont="1" applyBorder="1" applyAlignment="1">
      <alignment wrapText="1"/>
    </xf>
    <xf numFmtId="164" fontId="6" fillId="0" borderId="38" xfId="2" applyNumberFormat="1" applyFont="1" applyBorder="1" applyAlignment="1">
      <alignment wrapText="1"/>
    </xf>
    <xf numFmtId="0" fontId="6" fillId="0" borderId="39" xfId="0" applyFont="1" applyBorder="1" applyAlignment="1">
      <alignment wrapText="1"/>
    </xf>
    <xf numFmtId="1" fontId="6" fillId="0" borderId="33" xfId="0" applyNumberFormat="1" applyFont="1" applyBorder="1" applyAlignment="1">
      <alignment wrapText="1"/>
    </xf>
    <xf numFmtId="14" fontId="6" fillId="0" borderId="30" xfId="0" applyNumberFormat="1" applyFont="1" applyBorder="1" applyAlignment="1">
      <alignment wrapText="1"/>
    </xf>
    <xf numFmtId="164" fontId="6" fillId="0" borderId="30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" fontId="6" fillId="0" borderId="35" xfId="0" applyNumberFormat="1" applyFont="1" applyBorder="1" applyAlignment="1">
      <alignment wrapText="1"/>
    </xf>
    <xf numFmtId="14" fontId="6" fillId="0" borderId="36" xfId="0" applyNumberFormat="1" applyFont="1" applyBorder="1" applyAlignment="1">
      <alignment wrapText="1"/>
    </xf>
    <xf numFmtId="164" fontId="6" fillId="0" borderId="36" xfId="2" applyNumberFormat="1" applyFont="1" applyBorder="1" applyAlignment="1">
      <alignment wrapText="1"/>
    </xf>
    <xf numFmtId="0" fontId="6" fillId="0" borderId="37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3" fillId="5" borderId="0" xfId="0" applyFont="1" applyFill="1" applyAlignment="1">
      <alignment vertical="center"/>
    </xf>
    <xf numFmtId="0" fontId="3" fillId="3" borderId="8" xfId="0" applyNumberFormat="1" applyFont="1" applyFill="1" applyBorder="1" applyAlignment="1">
      <alignment horizontal="right" vertical="center" wrapText="1"/>
    </xf>
    <xf numFmtId="0" fontId="3" fillId="0" borderId="8" xfId="0" applyNumberFormat="1" applyFont="1" applyBorder="1" applyAlignment="1">
      <alignment horizontal="center" vertical="center" wrapText="1"/>
    </xf>
    <xf numFmtId="0" fontId="6" fillId="2" borderId="0" xfId="0" applyFont="1" applyFill="1"/>
    <xf numFmtId="0" fontId="3" fillId="0" borderId="10" xfId="0" applyNumberFormat="1" applyFont="1" applyBorder="1" applyAlignment="1">
      <alignment horizontal="center" vertical="center" wrapText="1"/>
    </xf>
    <xf numFmtId="49" fontId="3" fillId="0" borderId="20" xfId="0" applyNumberFormat="1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2" fillId="2" borderId="12" xfId="0" applyNumberFormat="1" applyFont="1" applyFill="1" applyBorder="1" applyAlignment="1">
      <alignment horizontal="center" vertical="center" wrapText="1"/>
    </xf>
    <xf numFmtId="49" fontId="2" fillId="2" borderId="13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left" vertical="center" wrapText="1"/>
    </xf>
    <xf numFmtId="0" fontId="3" fillId="3" borderId="20" xfId="0" applyFont="1" applyFill="1" applyBorder="1" applyAlignment="1">
      <alignment horizontal="left" vertical="center" wrapText="1"/>
    </xf>
    <xf numFmtId="164" fontId="3" fillId="3" borderId="18" xfId="0" applyNumberFormat="1" applyFont="1" applyFill="1" applyBorder="1" applyAlignment="1">
      <alignment horizontal="center" wrapText="1"/>
    </xf>
    <xf numFmtId="164" fontId="3" fillId="3" borderId="20" xfId="0" applyNumberFormat="1" applyFont="1" applyFill="1" applyBorder="1" applyAlignment="1">
      <alignment horizontal="center" wrapText="1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center" vertical="center"/>
    </xf>
    <xf numFmtId="0" fontId="8" fillId="2" borderId="3" xfId="1" applyFill="1" applyBorder="1" applyAlignment="1" applyProtection="1">
      <alignment horizontal="center" vertical="center"/>
    </xf>
    <xf numFmtId="0" fontId="8" fillId="2" borderId="4" xfId="1" applyFill="1" applyBorder="1" applyAlignment="1" applyProtection="1">
      <alignment horizontal="center" vertical="center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wrapText="1"/>
    </xf>
    <xf numFmtId="49" fontId="8" fillId="2" borderId="12" xfId="1" applyNumberFormat="1" applyFill="1" applyBorder="1" applyAlignment="1" applyProtection="1">
      <alignment horizontal="center" vertical="center" wrapText="1"/>
    </xf>
    <xf numFmtId="49" fontId="8" fillId="2" borderId="13" xfId="1" applyNumberFormat="1" applyFill="1" applyBorder="1" applyAlignment="1" applyProtection="1">
      <alignment horizontal="center" vertical="center" wrapText="1"/>
    </xf>
    <xf numFmtId="49" fontId="3" fillId="3" borderId="18" xfId="0" applyNumberFormat="1" applyFont="1" applyFill="1" applyBorder="1" applyAlignment="1">
      <alignment horizontal="center" vertical="center" wrapText="1"/>
    </xf>
    <xf numFmtId="49" fontId="3" fillId="3" borderId="20" xfId="0" applyNumberFormat="1" applyFont="1" applyFill="1" applyBorder="1" applyAlignment="1">
      <alignment horizontal="center" vertical="center" wrapText="1"/>
    </xf>
    <xf numFmtId="49" fontId="11" fillId="0" borderId="21" xfId="0" applyNumberFormat="1" applyFont="1" applyBorder="1" applyAlignment="1">
      <alignment vertical="center" wrapText="1"/>
    </xf>
    <xf numFmtId="0" fontId="12" fillId="0" borderId="0" xfId="0" applyFont="1" applyAlignment="1">
      <alignment vertical="center"/>
    </xf>
    <xf numFmtId="164" fontId="3" fillId="3" borderId="15" xfId="0" applyNumberFormat="1" applyFont="1" applyFill="1" applyBorder="1" applyAlignment="1">
      <alignment horizontal="left" vertical="top" wrapText="1"/>
    </xf>
    <xf numFmtId="164" fontId="3" fillId="3" borderId="16" xfId="0" applyNumberFormat="1" applyFont="1" applyFill="1" applyBorder="1" applyAlignment="1">
      <alignment horizontal="left" vertical="top" wrapText="1"/>
    </xf>
    <xf numFmtId="164" fontId="3" fillId="3" borderId="21" xfId="0" applyNumberFormat="1" applyFont="1" applyFill="1" applyBorder="1" applyAlignment="1">
      <alignment horizontal="left" vertical="top" wrapText="1"/>
    </xf>
    <xf numFmtId="164" fontId="3" fillId="3" borderId="22" xfId="0" applyNumberFormat="1" applyFont="1" applyFill="1" applyBorder="1" applyAlignment="1">
      <alignment horizontal="left" vertical="top" wrapText="1"/>
    </xf>
    <xf numFmtId="164" fontId="3" fillId="3" borderId="5" xfId="0" applyNumberFormat="1" applyFont="1" applyFill="1" applyBorder="1" applyAlignment="1">
      <alignment horizontal="left" vertical="top" wrapText="1"/>
    </xf>
    <xf numFmtId="164" fontId="3" fillId="3" borderId="27" xfId="0" applyNumberFormat="1" applyFont="1" applyFill="1" applyBorder="1" applyAlignment="1">
      <alignment horizontal="left" vertical="top" wrapText="1"/>
    </xf>
    <xf numFmtId="49" fontId="4" fillId="3" borderId="15" xfId="0" applyNumberFormat="1" applyFont="1" applyFill="1" applyBorder="1" applyAlignment="1">
      <alignment horizontal="center" vertical="center" wrapText="1"/>
    </xf>
    <xf numFmtId="49" fontId="4" fillId="3" borderId="1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47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49" fontId="2" fillId="2" borderId="15" xfId="0" applyNumberFormat="1" applyFont="1" applyFill="1" applyBorder="1" applyAlignment="1">
      <alignment horizontal="center" vertical="center"/>
    </xf>
    <xf numFmtId="49" fontId="2" fillId="2" borderId="16" xfId="0" applyNumberFormat="1" applyFont="1" applyFill="1" applyBorder="1" applyAlignment="1">
      <alignment horizontal="center" vertical="center"/>
    </xf>
    <xf numFmtId="164" fontId="3" fillId="3" borderId="17" xfId="0" applyNumberFormat="1" applyFont="1" applyFill="1" applyBorder="1" applyAlignment="1">
      <alignment horizontal="center" wrapText="1"/>
    </xf>
    <xf numFmtId="164" fontId="3" fillId="3" borderId="28" xfId="0" applyNumberFormat="1" applyFont="1" applyFill="1" applyBorder="1" applyAlignment="1">
      <alignment horizontal="center" wrapText="1"/>
    </xf>
    <xf numFmtId="164" fontId="3" fillId="3" borderId="21" xfId="0" applyNumberFormat="1" applyFont="1" applyFill="1" applyBorder="1" applyAlignment="1">
      <alignment horizontal="center" wrapText="1"/>
    </xf>
    <xf numFmtId="164" fontId="3" fillId="3" borderId="22" xfId="0" applyNumberFormat="1" applyFont="1" applyFill="1" applyBorder="1" applyAlignment="1">
      <alignment horizontal="center" wrapText="1"/>
    </xf>
    <xf numFmtId="164" fontId="3" fillId="3" borderId="23" xfId="0" applyNumberFormat="1" applyFont="1" applyFill="1" applyBorder="1" applyAlignment="1">
      <alignment horizontal="center" wrapText="1"/>
    </xf>
    <xf numFmtId="164" fontId="3" fillId="3" borderId="24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46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2" fillId="4" borderId="15" xfId="0" applyFont="1" applyFill="1" applyBorder="1" applyAlignment="1">
      <alignment horizontal="center" vertical="center"/>
    </xf>
    <xf numFmtId="0" fontId="2" fillId="4" borderId="16" xfId="0" applyFont="1" applyFill="1" applyBorder="1" applyAlignment="1">
      <alignment horizontal="center" vertical="center"/>
    </xf>
    <xf numFmtId="0" fontId="8" fillId="4" borderId="1" xfId="1" applyFill="1" applyBorder="1" applyAlignment="1" applyProtection="1">
      <alignment horizontal="center" vertical="center"/>
    </xf>
    <xf numFmtId="0" fontId="8" fillId="4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3" fillId="3" borderId="15" xfId="0" applyNumberFormat="1" applyFont="1" applyFill="1" applyBorder="1" applyAlignment="1">
      <alignment horizontal="center" vertical="top" wrapText="1"/>
    </xf>
    <xf numFmtId="0" fontId="3" fillId="3" borderId="16" xfId="0" applyNumberFormat="1" applyFont="1" applyFill="1" applyBorder="1" applyAlignment="1">
      <alignment horizontal="center" vertical="top" wrapText="1"/>
    </xf>
    <xf numFmtId="0" fontId="3" fillId="3" borderId="21" xfId="0" applyNumberFormat="1" applyFont="1" applyFill="1" applyBorder="1" applyAlignment="1">
      <alignment horizontal="center" vertical="top" wrapText="1"/>
    </xf>
    <xf numFmtId="0" fontId="3" fillId="3" borderId="22" xfId="0" applyNumberFormat="1" applyFont="1" applyFill="1" applyBorder="1" applyAlignment="1">
      <alignment horizontal="center" vertical="top" wrapText="1"/>
    </xf>
    <xf numFmtId="0" fontId="3" fillId="3" borderId="23" xfId="0" applyNumberFormat="1" applyFont="1" applyFill="1" applyBorder="1" applyAlignment="1">
      <alignment horizontal="center" vertical="top" wrapText="1"/>
    </xf>
    <xf numFmtId="0" fontId="3" fillId="3" borderId="24" xfId="0" applyNumberFormat="1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vertical="center" wrapText="1"/>
    </xf>
    <xf numFmtId="0" fontId="2" fillId="4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8" fillId="4" borderId="12" xfId="1" applyFill="1" applyBorder="1" applyAlignment="1" applyProtection="1">
      <alignment horizontal="center" vertical="center" wrapText="1"/>
    </xf>
    <xf numFmtId="0" fontId="8" fillId="4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4</xdr:col>
      <xdr:colOff>578775</xdr:colOff>
      <xdr:row>11</xdr:row>
      <xdr:rowOff>167383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3017175" cy="226288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</xdr:row>
      <xdr:rowOff>35701</xdr:rowOff>
    </xdr:from>
    <xdr:to>
      <xdr:col>4</xdr:col>
      <xdr:colOff>578775</xdr:colOff>
      <xdr:row>24</xdr:row>
      <xdr:rowOff>12583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321701"/>
          <a:ext cx="3017175" cy="2262882"/>
        </a:xfrm>
        <a:prstGeom prst="rect">
          <a:avLst/>
        </a:prstGeom>
      </xdr:spPr>
    </xdr:pic>
    <xdr:clientData/>
  </xdr:twoCellAnchor>
  <xdr:twoCellAnchor editAs="oneCell">
    <xdr:from>
      <xdr:col>5</xdr:col>
      <xdr:colOff>138075</xdr:colOff>
      <xdr:row>0</xdr:row>
      <xdr:rowOff>0</xdr:rowOff>
    </xdr:from>
    <xdr:to>
      <xdr:col>10</xdr:col>
      <xdr:colOff>107250</xdr:colOff>
      <xdr:row>11</xdr:row>
      <xdr:rowOff>167382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86075" y="0"/>
          <a:ext cx="3017175" cy="2262882"/>
        </a:xfrm>
        <a:prstGeom prst="rect">
          <a:avLst/>
        </a:prstGeom>
      </xdr:spPr>
    </xdr:pic>
    <xdr:clientData/>
  </xdr:twoCellAnchor>
  <xdr:twoCellAnchor editAs="oneCell">
    <xdr:from>
      <xdr:col>16</xdr:col>
      <xdr:colOff>21375</xdr:colOff>
      <xdr:row>12</xdr:row>
      <xdr:rowOff>126151</xdr:rowOff>
    </xdr:from>
    <xdr:to>
      <xdr:col>20</xdr:col>
      <xdr:colOff>600150</xdr:colOff>
      <xdr:row>24</xdr:row>
      <xdr:rowOff>103033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74975" y="2412151"/>
          <a:ext cx="3017175" cy="2262882"/>
        </a:xfrm>
        <a:prstGeom prst="rect">
          <a:avLst/>
        </a:prstGeom>
      </xdr:spPr>
    </xdr:pic>
    <xdr:clientData/>
  </xdr:twoCellAnchor>
  <xdr:twoCellAnchor editAs="oneCell">
    <xdr:from>
      <xdr:col>5</xdr:col>
      <xdr:colOff>161850</xdr:colOff>
      <xdr:row>12</xdr:row>
      <xdr:rowOff>85651</xdr:rowOff>
    </xdr:from>
    <xdr:to>
      <xdr:col>10</xdr:col>
      <xdr:colOff>131025</xdr:colOff>
      <xdr:row>24</xdr:row>
      <xdr:rowOff>62533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09850" y="2371651"/>
          <a:ext cx="3017175" cy="2262882"/>
        </a:xfrm>
        <a:prstGeom prst="rect">
          <a:avLst/>
        </a:prstGeom>
      </xdr:spPr>
    </xdr:pic>
    <xdr:clientData/>
  </xdr:twoCellAnchor>
  <xdr:twoCellAnchor editAs="oneCell">
    <xdr:from>
      <xdr:col>10</xdr:col>
      <xdr:colOff>416625</xdr:colOff>
      <xdr:row>12</xdr:row>
      <xdr:rowOff>83251</xdr:rowOff>
    </xdr:from>
    <xdr:to>
      <xdr:col>15</xdr:col>
      <xdr:colOff>385800</xdr:colOff>
      <xdr:row>24</xdr:row>
      <xdr:rowOff>60133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12625" y="2369251"/>
          <a:ext cx="3017175" cy="2262882"/>
        </a:xfrm>
        <a:prstGeom prst="rect">
          <a:avLst/>
        </a:prstGeom>
      </xdr:spPr>
    </xdr:pic>
    <xdr:clientData/>
  </xdr:twoCellAnchor>
  <xdr:twoCellAnchor editAs="oneCell">
    <xdr:from>
      <xdr:col>16</xdr:col>
      <xdr:colOff>4650</xdr:colOff>
      <xdr:row>0</xdr:row>
      <xdr:rowOff>0</xdr:rowOff>
    </xdr:from>
    <xdr:to>
      <xdr:col>20</xdr:col>
      <xdr:colOff>583425</xdr:colOff>
      <xdr:row>11</xdr:row>
      <xdr:rowOff>167382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58250" y="0"/>
          <a:ext cx="3017175" cy="2262882"/>
        </a:xfrm>
        <a:prstGeom prst="rect">
          <a:avLst/>
        </a:prstGeom>
      </xdr:spPr>
    </xdr:pic>
    <xdr:clientData/>
  </xdr:twoCellAnchor>
  <xdr:twoCellAnchor editAs="oneCell">
    <xdr:from>
      <xdr:col>10</xdr:col>
      <xdr:colOff>411825</xdr:colOff>
      <xdr:row>0</xdr:row>
      <xdr:rowOff>0</xdr:rowOff>
    </xdr:from>
    <xdr:to>
      <xdr:col>15</xdr:col>
      <xdr:colOff>381000</xdr:colOff>
      <xdr:row>11</xdr:row>
      <xdr:rowOff>167382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07825" y="0"/>
          <a:ext cx="3017175" cy="226288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../Users/ab5ta681/Desktop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../Users/ab5ta681/Desktop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../../../../Users/ab5ta681/Desktop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../Users/ab5ta681/Desktop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view="pageBreakPreview" topLeftCell="A31" zoomScale="96" zoomScaleNormal="100" zoomScaleSheetLayoutView="96" workbookViewId="0">
      <selection activeCell="G9" sqref="G9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1.140625" style="1" customWidth="1"/>
    <col min="5" max="5" width="38.7109375" style="1" customWidth="1"/>
    <col min="6" max="6" width="2.28515625" style="1" customWidth="1"/>
    <col min="7" max="7" width="27.7109375" style="1" customWidth="1"/>
    <col min="8" max="8" width="48.28515625" style="1" customWidth="1"/>
    <col min="9" max="9" width="18.140625" style="1" customWidth="1"/>
    <col min="10" max="16384" width="8.85546875" style="1"/>
  </cols>
  <sheetData>
    <row r="1" spans="1:10" ht="14.25" x14ac:dyDescent="0.2">
      <c r="A1" s="180" t="s">
        <v>0</v>
      </c>
      <c r="B1" s="181"/>
      <c r="C1" s="181"/>
      <c r="D1" s="181"/>
      <c r="E1" s="181"/>
      <c r="F1" s="181"/>
      <c r="G1" s="181"/>
      <c r="H1" s="181"/>
      <c r="I1" s="177">
        <v>447363840</v>
      </c>
      <c r="J1" s="1" t="s">
        <v>124</v>
      </c>
    </row>
    <row r="2" spans="1:10" ht="13.5" thickBot="1" x14ac:dyDescent="0.25">
      <c r="A2" s="2"/>
      <c r="I2" s="150" t="s">
        <v>139</v>
      </c>
      <c r="J2" s="1" t="s">
        <v>125</v>
      </c>
    </row>
    <row r="3" spans="1:10" ht="23.25" thickBot="1" x14ac:dyDescent="0.3">
      <c r="A3" s="14" t="s">
        <v>29</v>
      </c>
      <c r="B3" s="106">
        <v>43132</v>
      </c>
      <c r="D3" s="114" t="s">
        <v>81</v>
      </c>
      <c r="E3" s="145" t="s">
        <v>167</v>
      </c>
      <c r="G3" s="114" t="s">
        <v>44</v>
      </c>
      <c r="H3" s="107" t="s">
        <v>175</v>
      </c>
    </row>
    <row r="4" spans="1:10" ht="12" thickBot="1" x14ac:dyDescent="0.3">
      <c r="A4" s="2"/>
    </row>
    <row r="5" spans="1:10" s="2" customFormat="1" ht="12.6" customHeight="1" thickBot="1" x14ac:dyDescent="0.3">
      <c r="A5" s="192" t="s">
        <v>1</v>
      </c>
      <c r="B5" s="193"/>
      <c r="D5" s="194" t="s">
        <v>39</v>
      </c>
      <c r="E5" s="195"/>
      <c r="G5" s="186" t="s">
        <v>79</v>
      </c>
      <c r="H5" s="187"/>
    </row>
    <row r="6" spans="1:10" ht="10.9" customHeight="1" x14ac:dyDescent="0.2">
      <c r="A6" s="128" t="s">
        <v>2</v>
      </c>
      <c r="B6" s="137" t="s">
        <v>121</v>
      </c>
      <c r="D6" s="26" t="s">
        <v>3</v>
      </c>
      <c r="E6" s="140" t="s">
        <v>141</v>
      </c>
      <c r="G6" s="4" t="s">
        <v>31</v>
      </c>
      <c r="H6" s="52" t="s">
        <v>122</v>
      </c>
    </row>
    <row r="7" spans="1:10" ht="23.25" thickBot="1" x14ac:dyDescent="0.25">
      <c r="A7" s="16" t="s">
        <v>4</v>
      </c>
      <c r="B7" s="138">
        <v>322948</v>
      </c>
      <c r="D7" s="20" t="s">
        <v>5</v>
      </c>
      <c r="E7" s="143">
        <v>2448412971</v>
      </c>
      <c r="G7" s="11" t="s">
        <v>72</v>
      </c>
      <c r="H7" s="113" t="s">
        <v>164</v>
      </c>
    </row>
    <row r="8" spans="1:10" ht="12" customHeight="1" thickBot="1" x14ac:dyDescent="0.25">
      <c r="A8" s="16" t="s">
        <v>6</v>
      </c>
      <c r="B8" s="141" t="s">
        <v>142</v>
      </c>
      <c r="D8" s="188" t="s">
        <v>66</v>
      </c>
      <c r="E8" s="190" t="s">
        <v>143</v>
      </c>
      <c r="G8" s="184" t="s">
        <v>32</v>
      </c>
      <c r="H8" s="185"/>
    </row>
    <row r="9" spans="1:10" ht="14.45" customHeight="1" x14ac:dyDescent="0.2">
      <c r="A9" s="16" t="s">
        <v>7</v>
      </c>
      <c r="B9" s="139">
        <v>39659</v>
      </c>
      <c r="D9" s="189"/>
      <c r="E9" s="191"/>
      <c r="G9" s="206" t="s">
        <v>174</v>
      </c>
      <c r="H9" s="207"/>
    </row>
    <row r="10" spans="1:10" ht="22.5" x14ac:dyDescent="0.2">
      <c r="A10" s="16" t="s">
        <v>8</v>
      </c>
      <c r="B10" s="139">
        <v>41480</v>
      </c>
      <c r="D10" s="27" t="s">
        <v>67</v>
      </c>
      <c r="E10" s="140" t="s">
        <v>122</v>
      </c>
      <c r="G10" s="208"/>
      <c r="H10" s="209"/>
    </row>
    <row r="11" spans="1:10" ht="14.45" customHeight="1" x14ac:dyDescent="0.2">
      <c r="A11" s="16" t="s">
        <v>9</v>
      </c>
      <c r="B11" s="142">
        <v>840</v>
      </c>
      <c r="D11" s="5" t="s">
        <v>48</v>
      </c>
      <c r="E11" s="111" t="s">
        <v>122</v>
      </c>
      <c r="G11" s="208"/>
      <c r="H11" s="209"/>
    </row>
    <row r="12" spans="1:10" ht="15" customHeight="1" x14ac:dyDescent="0.2">
      <c r="A12" s="16" t="s">
        <v>45</v>
      </c>
      <c r="B12" s="140">
        <v>250000</v>
      </c>
      <c r="D12" s="3" t="s">
        <v>105</v>
      </c>
      <c r="E12" s="112" t="s">
        <v>122</v>
      </c>
      <c r="G12" s="208"/>
      <c r="H12" s="209"/>
    </row>
    <row r="13" spans="1:10" ht="15" customHeight="1" thickBot="1" x14ac:dyDescent="0.25">
      <c r="A13" s="16" t="s">
        <v>120</v>
      </c>
      <c r="B13" s="140">
        <v>12</v>
      </c>
      <c r="D13" s="7" t="s">
        <v>49</v>
      </c>
      <c r="E13" s="97" t="s">
        <v>122</v>
      </c>
      <c r="G13" s="208"/>
      <c r="H13" s="209"/>
    </row>
    <row r="14" spans="1:10" ht="15" customHeight="1" thickBot="1" x14ac:dyDescent="0.3">
      <c r="A14" s="16" t="s">
        <v>12</v>
      </c>
      <c r="B14" s="49" t="s">
        <v>119</v>
      </c>
      <c r="G14" s="208"/>
      <c r="H14" s="209"/>
    </row>
    <row r="15" spans="1:10" ht="27.75" customHeight="1" thickBot="1" x14ac:dyDescent="0.25">
      <c r="A15" s="16" t="s">
        <v>62</v>
      </c>
      <c r="B15" s="140" t="s">
        <v>144</v>
      </c>
      <c r="D15" s="196" t="s">
        <v>106</v>
      </c>
      <c r="E15" s="197"/>
      <c r="G15" s="208"/>
      <c r="H15" s="209"/>
    </row>
    <row r="16" spans="1:10" ht="22.5" x14ac:dyDescent="0.2">
      <c r="A16" s="16" t="s">
        <v>63</v>
      </c>
      <c r="B16" s="140" t="s">
        <v>144</v>
      </c>
      <c r="D16" s="26" t="s">
        <v>10</v>
      </c>
      <c r="E16" s="108" t="s">
        <v>158</v>
      </c>
      <c r="G16" s="208"/>
      <c r="H16" s="209"/>
    </row>
    <row r="17" spans="1:8" ht="22.5" x14ac:dyDescent="0.2">
      <c r="A17" s="16" t="s">
        <v>15</v>
      </c>
      <c r="B17" s="140" t="s">
        <v>145</v>
      </c>
      <c r="D17" s="20" t="s">
        <v>11</v>
      </c>
      <c r="E17" s="109"/>
      <c r="G17" s="208"/>
      <c r="H17" s="209"/>
    </row>
    <row r="18" spans="1:8" ht="15" customHeight="1" x14ac:dyDescent="0.2">
      <c r="A18" s="127" t="s">
        <v>43</v>
      </c>
      <c r="B18" s="141" t="s">
        <v>146</v>
      </c>
      <c r="D18" s="20" t="s">
        <v>50</v>
      </c>
      <c r="E18" s="109"/>
      <c r="G18" s="208"/>
      <c r="H18" s="209"/>
    </row>
    <row r="19" spans="1:8" ht="25.5" customHeight="1" thickBot="1" x14ac:dyDescent="0.25">
      <c r="A19" s="21" t="s">
        <v>117</v>
      </c>
      <c r="B19" s="140" t="s">
        <v>146</v>
      </c>
      <c r="D19" s="20" t="s">
        <v>51</v>
      </c>
      <c r="E19" s="109"/>
      <c r="G19" s="208"/>
      <c r="H19" s="209"/>
    </row>
    <row r="20" spans="1:8" ht="12" customHeight="1" thickBot="1" x14ac:dyDescent="0.3">
      <c r="D20" s="188" t="s">
        <v>66</v>
      </c>
      <c r="E20" s="202"/>
      <c r="G20" s="208"/>
      <c r="H20" s="209"/>
    </row>
    <row r="21" spans="1:8" ht="12.75" customHeight="1" thickBot="1" x14ac:dyDescent="0.3">
      <c r="A21" s="198" t="s">
        <v>30</v>
      </c>
      <c r="B21" s="199"/>
      <c r="D21" s="189"/>
      <c r="E21" s="203"/>
      <c r="G21" s="208"/>
      <c r="H21" s="209"/>
    </row>
    <row r="22" spans="1:8" ht="33.75" x14ac:dyDescent="0.25">
      <c r="A22" s="16" t="s">
        <v>170</v>
      </c>
      <c r="B22" s="48">
        <v>7546536</v>
      </c>
      <c r="D22" s="27" t="s">
        <v>67</v>
      </c>
      <c r="E22" s="109"/>
      <c r="G22" s="210"/>
      <c r="H22" s="211"/>
    </row>
    <row r="23" spans="1:8" ht="41.25" customHeight="1" x14ac:dyDescent="0.25">
      <c r="A23" s="16" t="s">
        <v>61</v>
      </c>
      <c r="B23" s="48">
        <v>5346603.4400000004</v>
      </c>
      <c r="D23" s="12" t="s">
        <v>68</v>
      </c>
      <c r="E23" s="113" t="s">
        <v>122</v>
      </c>
      <c r="G23" s="28" t="s">
        <v>80</v>
      </c>
      <c r="H23" s="179" t="s">
        <v>159</v>
      </c>
    </row>
    <row r="24" spans="1:8" ht="30.75" customHeight="1" thickBot="1" x14ac:dyDescent="0.3">
      <c r="A24" s="16" t="s">
        <v>17</v>
      </c>
      <c r="B24" s="48">
        <v>2199932.56</v>
      </c>
      <c r="D24" s="13" t="s">
        <v>69</v>
      </c>
      <c r="E24" s="97"/>
      <c r="G24" s="10" t="s">
        <v>57</v>
      </c>
      <c r="H24" s="113" t="s">
        <v>122</v>
      </c>
    </row>
    <row r="25" spans="1:8" ht="34.5" thickBot="1" x14ac:dyDescent="0.3">
      <c r="A25" s="16" t="s">
        <v>18</v>
      </c>
      <c r="B25" s="48">
        <v>0</v>
      </c>
      <c r="G25" s="20" t="s">
        <v>59</v>
      </c>
      <c r="H25" s="109" t="s">
        <v>119</v>
      </c>
    </row>
    <row r="26" spans="1:8" ht="34.5" thickBot="1" x14ac:dyDescent="0.25">
      <c r="A26" s="16" t="s">
        <v>16</v>
      </c>
      <c r="B26" s="48" t="s">
        <v>122</v>
      </c>
      <c r="D26" s="200" t="s">
        <v>109</v>
      </c>
      <c r="E26" s="201"/>
      <c r="G26" s="25" t="s">
        <v>60</v>
      </c>
      <c r="H26" s="140" t="s">
        <v>119</v>
      </c>
    </row>
    <row r="27" spans="1:8" ht="34.5" thickBot="1" x14ac:dyDescent="0.3">
      <c r="A27" s="21" t="s">
        <v>171</v>
      </c>
      <c r="B27" s="50">
        <v>269434.55</v>
      </c>
      <c r="D27" s="148" t="s">
        <v>19</v>
      </c>
      <c r="E27" s="149" t="s">
        <v>123</v>
      </c>
    </row>
    <row r="28" spans="1:8" ht="12" thickBot="1" x14ac:dyDescent="0.3"/>
    <row r="29" spans="1:8" ht="23.25" thickBot="1" x14ac:dyDescent="0.3">
      <c r="A29" s="182" t="s">
        <v>37</v>
      </c>
      <c r="B29" s="183"/>
      <c r="D29" s="5" t="s">
        <v>118</v>
      </c>
      <c r="E29" s="111" t="s">
        <v>146</v>
      </c>
      <c r="G29" s="186" t="s">
        <v>78</v>
      </c>
      <c r="H29" s="187"/>
    </row>
    <row r="30" spans="1:8" ht="23.25" thickBot="1" x14ac:dyDescent="0.3">
      <c r="A30" s="19" t="s">
        <v>25</v>
      </c>
      <c r="B30" s="175" t="s">
        <v>147</v>
      </c>
      <c r="D30" s="19" t="s">
        <v>20</v>
      </c>
      <c r="E30" s="109" t="s">
        <v>122</v>
      </c>
      <c r="G30" s="9" t="s">
        <v>84</v>
      </c>
      <c r="H30" s="176" t="s">
        <v>148</v>
      </c>
    </row>
    <row r="31" spans="1:8" ht="23.25" thickBot="1" x14ac:dyDescent="0.25">
      <c r="A31" s="22" t="s">
        <v>64</v>
      </c>
      <c r="B31" s="41">
        <v>5611440.2399999993</v>
      </c>
      <c r="D31" s="24" t="s">
        <v>70</v>
      </c>
      <c r="E31" s="140" t="s">
        <v>149</v>
      </c>
      <c r="G31" s="5" t="s">
        <v>85</v>
      </c>
      <c r="H31" s="176" t="s">
        <v>150</v>
      </c>
    </row>
    <row r="32" spans="1:8" ht="22.5" x14ac:dyDescent="0.25">
      <c r="A32" s="19" t="s">
        <v>65</v>
      </c>
      <c r="B32" s="42">
        <v>42156</v>
      </c>
      <c r="D32" s="212" t="s">
        <v>77</v>
      </c>
      <c r="E32" s="213"/>
      <c r="G32" s="5" t="s">
        <v>86</v>
      </c>
      <c r="H32" s="176" t="s">
        <v>151</v>
      </c>
    </row>
    <row r="33" spans="1:8" ht="39" customHeight="1" x14ac:dyDescent="0.25">
      <c r="A33" s="15" t="s">
        <v>128</v>
      </c>
      <c r="B33" s="40">
        <v>5671119.5700000003</v>
      </c>
      <c r="D33" s="221" t="s">
        <v>163</v>
      </c>
      <c r="E33" s="222"/>
      <c r="G33" s="5" t="s">
        <v>28</v>
      </c>
      <c r="H33" s="176" t="s">
        <v>122</v>
      </c>
    </row>
    <row r="34" spans="1:8" ht="34.5" thickBot="1" x14ac:dyDescent="0.3">
      <c r="A34" s="15" t="s">
        <v>46</v>
      </c>
      <c r="B34" s="40">
        <v>3725602.1591405403</v>
      </c>
      <c r="D34" s="223"/>
      <c r="E34" s="224"/>
      <c r="G34" s="8" t="s">
        <v>58</v>
      </c>
      <c r="H34" s="178" t="s">
        <v>122</v>
      </c>
    </row>
    <row r="35" spans="1:8" ht="25.5" customHeight="1" thickBot="1" x14ac:dyDescent="0.3">
      <c r="A35" s="15" t="s">
        <v>47</v>
      </c>
      <c r="B35" s="40" t="s">
        <v>122</v>
      </c>
      <c r="D35" s="223"/>
      <c r="E35" s="224"/>
      <c r="H35" s="31"/>
    </row>
    <row r="36" spans="1:8" ht="15" customHeight="1" thickBot="1" x14ac:dyDescent="0.3">
      <c r="A36" s="23" t="s">
        <v>82</v>
      </c>
      <c r="B36" s="43">
        <v>41883</v>
      </c>
      <c r="D36" s="223"/>
      <c r="E36" s="224"/>
      <c r="G36" s="219" t="s">
        <v>42</v>
      </c>
      <c r="H36" s="220"/>
    </row>
    <row r="37" spans="1:8" ht="15" customHeight="1" thickBot="1" x14ac:dyDescent="0.25">
      <c r="D37" s="223"/>
      <c r="E37" s="224"/>
      <c r="G37" s="18" t="s">
        <v>33</v>
      </c>
      <c r="H37" s="140" t="s">
        <v>119</v>
      </c>
    </row>
    <row r="38" spans="1:8" ht="34.5" thickBot="1" x14ac:dyDescent="0.3">
      <c r="A38" s="182" t="s">
        <v>38</v>
      </c>
      <c r="B38" s="183"/>
      <c r="D38" s="225"/>
      <c r="E38" s="226"/>
      <c r="G38" s="17" t="s">
        <v>56</v>
      </c>
      <c r="H38" s="109" t="s">
        <v>123</v>
      </c>
    </row>
    <row r="39" spans="1:8" ht="22.5" x14ac:dyDescent="0.25">
      <c r="A39" s="22" t="s">
        <v>26</v>
      </c>
      <c r="B39" s="51">
        <v>40723</v>
      </c>
      <c r="D39" s="22" t="s">
        <v>21</v>
      </c>
      <c r="E39" s="108" t="s">
        <v>146</v>
      </c>
      <c r="G39" s="17" t="s">
        <v>35</v>
      </c>
      <c r="H39" s="109" t="s">
        <v>123</v>
      </c>
    </row>
    <row r="40" spans="1:8" ht="34.5" customHeight="1" x14ac:dyDescent="0.25">
      <c r="A40" s="20" t="s">
        <v>137</v>
      </c>
      <c r="B40" s="48" t="s">
        <v>156</v>
      </c>
      <c r="D40" s="20" t="s">
        <v>22</v>
      </c>
      <c r="E40" s="109" t="s">
        <v>146</v>
      </c>
      <c r="G40" s="6" t="s">
        <v>54</v>
      </c>
      <c r="H40" s="126" t="s">
        <v>122</v>
      </c>
    </row>
    <row r="41" spans="1:8" ht="33.75" x14ac:dyDescent="0.2">
      <c r="A41" s="19" t="s">
        <v>172</v>
      </c>
      <c r="B41" s="48">
        <v>0</v>
      </c>
      <c r="D41" s="20" t="s">
        <v>157</v>
      </c>
      <c r="E41" s="48">
        <v>185470</v>
      </c>
      <c r="G41" s="6" t="s">
        <v>55</v>
      </c>
      <c r="H41" s="140" t="s">
        <v>152</v>
      </c>
    </row>
    <row r="42" spans="1:8" ht="27.75" customHeight="1" x14ac:dyDescent="0.25">
      <c r="A42" s="19" t="s">
        <v>173</v>
      </c>
      <c r="B42" s="48">
        <v>0</v>
      </c>
      <c r="D42" s="20" t="s">
        <v>71</v>
      </c>
      <c r="E42" s="47" t="s">
        <v>122</v>
      </c>
      <c r="G42" s="216" t="s">
        <v>73</v>
      </c>
      <c r="H42" s="214"/>
    </row>
    <row r="43" spans="1:8" ht="26.25" customHeight="1" x14ac:dyDescent="0.25">
      <c r="A43" s="20" t="s">
        <v>138</v>
      </c>
      <c r="B43" s="48">
        <v>137740.49</v>
      </c>
      <c r="D43" s="19" t="s">
        <v>36</v>
      </c>
      <c r="E43" s="47">
        <v>42156</v>
      </c>
      <c r="G43" s="217"/>
      <c r="H43" s="214"/>
    </row>
    <row r="44" spans="1:8" ht="21.75" customHeight="1" thickBot="1" x14ac:dyDescent="0.3">
      <c r="A44" s="23" t="s">
        <v>27</v>
      </c>
      <c r="B44" s="110">
        <v>2603</v>
      </c>
      <c r="D44" s="23" t="s">
        <v>52</v>
      </c>
      <c r="E44" s="50">
        <v>6601694.3999999994</v>
      </c>
      <c r="G44" s="218"/>
      <c r="H44" s="215"/>
    </row>
    <row r="45" spans="1:8" x14ac:dyDescent="0.25">
      <c r="D45" s="174" t="s">
        <v>136</v>
      </c>
      <c r="E45" s="44">
        <v>0</v>
      </c>
    </row>
    <row r="46" spans="1:8" x14ac:dyDescent="0.25">
      <c r="A46" s="1" t="s">
        <v>74</v>
      </c>
      <c r="D46" s="1" t="s">
        <v>108</v>
      </c>
      <c r="G46" s="1" t="s">
        <v>110</v>
      </c>
    </row>
    <row r="48" spans="1:8" ht="27" customHeight="1" x14ac:dyDescent="0.25">
      <c r="A48" s="204" t="s">
        <v>127</v>
      </c>
      <c r="B48" s="205"/>
      <c r="C48" s="205"/>
      <c r="D48" s="205"/>
      <c r="F48" s="147"/>
      <c r="H48" s="146" t="s">
        <v>168</v>
      </c>
    </row>
  </sheetData>
  <mergeCells count="22">
    <mergeCell ref="A48:D48"/>
    <mergeCell ref="G9:H22"/>
    <mergeCell ref="G29:H29"/>
    <mergeCell ref="D32:E32"/>
    <mergeCell ref="H42:H44"/>
    <mergeCell ref="G42:G44"/>
    <mergeCell ref="A38:B38"/>
    <mergeCell ref="G36:H36"/>
    <mergeCell ref="D33:E38"/>
    <mergeCell ref="A1:H1"/>
    <mergeCell ref="A29:B29"/>
    <mergeCell ref="G8:H8"/>
    <mergeCell ref="G5:H5"/>
    <mergeCell ref="D20:D21"/>
    <mergeCell ref="E8:E9"/>
    <mergeCell ref="D8:D9"/>
    <mergeCell ref="A5:B5"/>
    <mergeCell ref="D5:E5"/>
    <mergeCell ref="D15:E15"/>
    <mergeCell ref="A21:B21"/>
    <mergeCell ref="D26:E26"/>
    <mergeCell ref="E20:E21"/>
  </mergeCells>
  <hyperlinks>
    <hyperlink ref="D15:E15" r:id="rId1" location="ВПА_порука!A1" display="6. Інформація про поручителя**"/>
    <hyperlink ref="D26:E26" r:id="rId2" location="ВПА_застава!A1" display="7. Інформація про заставу***"/>
  </hyperlinks>
  <pageMargins left="0.31496062992125984" right="0.31496062992125984" top="0.31496062992125984" bottom="0.31496062992125984" header="0" footer="0"/>
  <pageSetup paperSize="9" scale="53" orientation="landscape" r:id="rId3"/>
  <rowBreaks count="1" manualBreakCount="1">
    <brk id="7" max="7" man="1"/>
  </rowBreaks>
  <colBreaks count="1" manualBreakCount="1">
    <brk id="1" max="46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"/>
  <sheetViews>
    <sheetView workbookViewId="0">
      <selection activeCell="C9" sqref="C9"/>
    </sheetView>
  </sheetViews>
  <sheetFormatPr defaultRowHeight="15" x14ac:dyDescent="0.25"/>
  <cols>
    <col min="1" max="1" width="26" bestFit="1" customWidth="1"/>
    <col min="2" max="4" width="23.140625" customWidth="1"/>
    <col min="5" max="5" width="12.7109375" bestFit="1" customWidth="1"/>
    <col min="6" max="6" width="12" bestFit="1" customWidth="1"/>
  </cols>
  <sheetData>
    <row r="1" spans="1:6" ht="15.75" thickBot="1" x14ac:dyDescent="0.3">
      <c r="A1" s="56" t="s">
        <v>40</v>
      </c>
      <c r="B1" s="57" t="s">
        <v>98</v>
      </c>
      <c r="C1" s="57" t="s">
        <v>99</v>
      </c>
      <c r="D1" s="57" t="s">
        <v>100</v>
      </c>
      <c r="E1" s="57" t="s">
        <v>101</v>
      </c>
      <c r="F1" s="57" t="s">
        <v>102</v>
      </c>
    </row>
    <row r="2" spans="1:6" x14ac:dyDescent="0.25">
      <c r="A2" s="26" t="s">
        <v>10</v>
      </c>
      <c r="B2" s="45" t="s">
        <v>123</v>
      </c>
      <c r="C2" s="45" t="s">
        <v>123</v>
      </c>
      <c r="D2" s="45"/>
      <c r="E2" s="45"/>
      <c r="F2" s="45"/>
    </row>
    <row r="3" spans="1:6" ht="22.5" x14ac:dyDescent="0.25">
      <c r="A3" s="20" t="s">
        <v>11</v>
      </c>
      <c r="B3" s="46" t="s">
        <v>153</v>
      </c>
      <c r="C3" s="46" t="s">
        <v>153</v>
      </c>
      <c r="D3" s="46"/>
      <c r="E3" s="46"/>
      <c r="F3" s="46"/>
    </row>
    <row r="4" spans="1:6" x14ac:dyDescent="0.25">
      <c r="A4" s="20" t="s">
        <v>50</v>
      </c>
      <c r="B4" s="46" t="s">
        <v>155</v>
      </c>
      <c r="C4" s="46" t="s">
        <v>154</v>
      </c>
      <c r="D4" s="46"/>
      <c r="E4" s="46"/>
      <c r="F4" s="46"/>
    </row>
    <row r="5" spans="1:6" x14ac:dyDescent="0.25">
      <c r="A5" s="20" t="s">
        <v>51</v>
      </c>
      <c r="B5" s="46">
        <v>2831510544</v>
      </c>
      <c r="C5" s="46">
        <v>32752555</v>
      </c>
      <c r="D5" s="46"/>
      <c r="E5" s="46"/>
      <c r="F5" s="46"/>
    </row>
    <row r="6" spans="1:6" ht="23.45" customHeight="1" x14ac:dyDescent="0.25">
      <c r="A6" s="55" t="s">
        <v>66</v>
      </c>
      <c r="B6" s="54" t="s">
        <v>160</v>
      </c>
      <c r="C6" s="54" t="s">
        <v>162</v>
      </c>
      <c r="D6" s="54"/>
      <c r="E6" s="54"/>
      <c r="F6" s="54"/>
    </row>
    <row r="7" spans="1:6" ht="22.9" customHeight="1" x14ac:dyDescent="0.25">
      <c r="A7" s="27" t="s">
        <v>67</v>
      </c>
      <c r="B7" s="54" t="s">
        <v>161</v>
      </c>
      <c r="C7" s="54" t="s">
        <v>122</v>
      </c>
      <c r="D7" s="54"/>
      <c r="E7" s="54"/>
      <c r="F7" s="54"/>
    </row>
    <row r="8" spans="1:6" x14ac:dyDescent="0.25">
      <c r="A8" s="12" t="s">
        <v>68</v>
      </c>
      <c r="B8" s="39"/>
      <c r="C8" s="39"/>
      <c r="D8" s="39"/>
      <c r="E8" s="39"/>
      <c r="F8" s="39"/>
    </row>
    <row r="9" spans="1:6" ht="15.75" thickBot="1" x14ac:dyDescent="0.3">
      <c r="A9" s="13" t="s">
        <v>69</v>
      </c>
      <c r="B9" s="53"/>
      <c r="C9" s="53"/>
      <c r="D9" s="53"/>
      <c r="E9" s="53"/>
      <c r="F9" s="53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"/>
  <sheetViews>
    <sheetView zoomScale="90" zoomScaleNormal="90" workbookViewId="0"/>
  </sheetViews>
  <sheetFormatPr defaultRowHeight="15" x14ac:dyDescent="0.25"/>
  <cols>
    <col min="1" max="1" width="24.140625" bestFit="1" customWidth="1"/>
    <col min="2" max="4" width="20" customWidth="1"/>
    <col min="5" max="8" width="18.42578125" customWidth="1"/>
  </cols>
  <sheetData>
    <row r="1" spans="1:8" ht="15.75" thickBot="1" x14ac:dyDescent="0.3">
      <c r="A1" s="77" t="s">
        <v>41</v>
      </c>
      <c r="B1" s="70" t="s">
        <v>91</v>
      </c>
      <c r="C1" s="69" t="s">
        <v>92</v>
      </c>
      <c r="D1" s="69" t="s">
        <v>93</v>
      </c>
      <c r="E1" s="69" t="s">
        <v>94</v>
      </c>
      <c r="F1" s="69" t="s">
        <v>95</v>
      </c>
      <c r="G1" s="69" t="s">
        <v>96</v>
      </c>
      <c r="H1" s="58" t="s">
        <v>97</v>
      </c>
    </row>
    <row r="2" spans="1:8" x14ac:dyDescent="0.25">
      <c r="A2" s="78" t="s">
        <v>19</v>
      </c>
      <c r="B2" s="71"/>
      <c r="C2" s="67"/>
      <c r="D2" s="67"/>
      <c r="E2" s="67"/>
      <c r="F2" s="67"/>
      <c r="G2" s="67"/>
      <c r="H2" s="68"/>
    </row>
    <row r="3" spans="1:8" ht="22.5" x14ac:dyDescent="0.25">
      <c r="A3" s="6" t="s">
        <v>83</v>
      </c>
      <c r="B3" s="72"/>
      <c r="C3" s="61"/>
      <c r="D3" s="61"/>
      <c r="E3" s="61"/>
      <c r="F3" s="61"/>
      <c r="G3" s="61"/>
      <c r="H3" s="64"/>
    </row>
    <row r="4" spans="1:8" x14ac:dyDescent="0.25">
      <c r="A4" s="79" t="s">
        <v>20</v>
      </c>
      <c r="B4" s="73"/>
      <c r="C4" s="62"/>
      <c r="D4" s="62"/>
      <c r="E4" s="62"/>
      <c r="F4" s="62"/>
      <c r="G4" s="62"/>
      <c r="H4" s="65"/>
    </row>
    <row r="5" spans="1:8" x14ac:dyDescent="0.25">
      <c r="A5" s="17" t="s">
        <v>70</v>
      </c>
      <c r="B5" s="73"/>
      <c r="C5" s="73"/>
      <c r="D5" s="73"/>
      <c r="E5" s="73"/>
      <c r="F5" s="73"/>
      <c r="G5" s="73"/>
      <c r="H5" s="73"/>
    </row>
    <row r="6" spans="1:8" ht="86.25" customHeight="1" x14ac:dyDescent="0.25">
      <c r="A6" s="80" t="s">
        <v>77</v>
      </c>
      <c r="B6" s="73"/>
      <c r="C6" s="73"/>
      <c r="D6" s="73"/>
      <c r="E6" s="73"/>
      <c r="F6" s="73"/>
      <c r="G6" s="73"/>
      <c r="H6" s="73"/>
    </row>
    <row r="7" spans="1:8" x14ac:dyDescent="0.25">
      <c r="A7" s="79" t="s">
        <v>21</v>
      </c>
      <c r="B7" s="73"/>
      <c r="C7" s="62"/>
      <c r="D7" s="62"/>
      <c r="E7" s="62"/>
      <c r="F7" s="62"/>
      <c r="G7" s="62"/>
      <c r="H7" s="65"/>
    </row>
    <row r="8" spans="1:8" ht="22.5" x14ac:dyDescent="0.25">
      <c r="A8" s="17" t="s">
        <v>22</v>
      </c>
      <c r="B8" s="73"/>
      <c r="C8" s="62"/>
      <c r="D8" s="62"/>
      <c r="E8" s="62"/>
      <c r="F8" s="62"/>
      <c r="G8" s="62"/>
      <c r="H8" s="65"/>
    </row>
    <row r="9" spans="1:8" ht="22.5" x14ac:dyDescent="0.25">
      <c r="A9" s="17" t="s">
        <v>23</v>
      </c>
      <c r="B9" s="74"/>
      <c r="C9" s="63"/>
      <c r="D9" s="63"/>
      <c r="E9" s="63"/>
      <c r="F9" s="63"/>
      <c r="G9" s="63"/>
      <c r="H9" s="66"/>
    </row>
    <row r="10" spans="1:8" ht="22.5" x14ac:dyDescent="0.25">
      <c r="A10" s="17" t="s">
        <v>71</v>
      </c>
      <c r="B10" s="75"/>
      <c r="C10" s="75"/>
      <c r="D10" s="75"/>
      <c r="E10" s="75"/>
      <c r="F10" s="75"/>
      <c r="G10" s="75"/>
      <c r="H10" s="75"/>
    </row>
    <row r="11" spans="1:8" x14ac:dyDescent="0.25">
      <c r="A11" s="79" t="s">
        <v>36</v>
      </c>
      <c r="B11" s="75"/>
      <c r="C11" s="75"/>
      <c r="D11" s="75"/>
      <c r="E11" s="75"/>
      <c r="F11" s="75"/>
      <c r="G11" s="75"/>
      <c r="H11" s="75"/>
    </row>
    <row r="12" spans="1:8" ht="15.75" thickBot="1" x14ac:dyDescent="0.3">
      <c r="A12" s="81" t="s">
        <v>52</v>
      </c>
      <c r="B12" s="76"/>
      <c r="C12" s="76"/>
      <c r="D12" s="76"/>
      <c r="E12" s="76"/>
      <c r="F12" s="76"/>
      <c r="G12" s="76"/>
      <c r="H12" s="76"/>
    </row>
    <row r="13" spans="1:8" x14ac:dyDescent="0.25">
      <c r="A13" s="144" t="s">
        <v>126</v>
      </c>
      <c r="B13" s="150"/>
      <c r="C13" s="73"/>
    </row>
  </sheetData>
  <pageMargins left="0.31496062992125984" right="0.31496062992125984" top="0.35433070866141736" bottom="0.35433070866141736" header="0.31496062992125984" footer="0.31496062992125984"/>
  <pageSetup paperSize="9" scale="8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" workbookViewId="0">
      <selection activeCell="L15" sqref="L1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opLeftCell="A7" workbookViewId="0">
      <selection activeCell="E30" sqref="E30"/>
    </sheetView>
  </sheetViews>
  <sheetFormatPr defaultColWidth="8.85546875" defaultRowHeight="12.75" x14ac:dyDescent="0.2"/>
  <cols>
    <col min="1" max="1" width="5.5703125" style="117" customWidth="1"/>
    <col min="2" max="2" width="16.85546875" style="118" bestFit="1" customWidth="1"/>
    <col min="3" max="3" width="19" style="119" bestFit="1" customWidth="1"/>
    <col min="4" max="4" width="13.42578125" style="119" bestFit="1" customWidth="1"/>
    <col min="5" max="5" width="18.28515625" style="116" customWidth="1"/>
    <col min="6" max="6" width="15.28515625" style="116" customWidth="1"/>
    <col min="7" max="7" width="8.85546875" style="116"/>
    <col min="8" max="8" width="16.7109375" style="116" customWidth="1"/>
    <col min="9" max="16384" width="8.85546875" style="116"/>
  </cols>
  <sheetData>
    <row r="1" spans="1:9" ht="15.75" thickBot="1" x14ac:dyDescent="0.3">
      <c r="A1" s="227" t="s">
        <v>114</v>
      </c>
      <c r="B1" s="228"/>
      <c r="C1" s="228"/>
      <c r="D1" s="228"/>
      <c r="E1" s="228"/>
      <c r="F1" s="229"/>
      <c r="H1" s="116">
        <v>447363840</v>
      </c>
      <c r="I1" s="116" t="s">
        <v>126</v>
      </c>
    </row>
    <row r="2" spans="1:9" s="120" customFormat="1" ht="26.25" thickBot="1" x14ac:dyDescent="0.25">
      <c r="A2" s="151" t="s">
        <v>112</v>
      </c>
      <c r="B2" s="152" t="s">
        <v>113</v>
      </c>
      <c r="C2" s="152" t="s">
        <v>129</v>
      </c>
      <c r="D2" s="153" t="s">
        <v>130</v>
      </c>
      <c r="E2" s="153" t="s">
        <v>131</v>
      </c>
      <c r="F2" s="154" t="s">
        <v>115</v>
      </c>
    </row>
    <row r="3" spans="1:9" ht="25.5" x14ac:dyDescent="0.2">
      <c r="A3" s="155">
        <v>1</v>
      </c>
      <c r="B3" s="156">
        <v>42457</v>
      </c>
      <c r="C3" s="156" t="s">
        <v>140</v>
      </c>
      <c r="D3" s="157">
        <v>5611440.2399999993</v>
      </c>
      <c r="E3" s="157" t="s">
        <v>119</v>
      </c>
      <c r="F3" s="158" t="s">
        <v>132</v>
      </c>
    </row>
    <row r="4" spans="1:9" ht="39.950000000000003" customHeight="1" x14ac:dyDescent="0.2">
      <c r="A4" s="159">
        <v>2</v>
      </c>
      <c r="B4" s="160">
        <v>42529</v>
      </c>
      <c r="C4" s="160" t="s">
        <v>140</v>
      </c>
      <c r="D4" s="161">
        <v>5050296.2159999991</v>
      </c>
      <c r="E4" s="161" t="s">
        <v>119</v>
      </c>
      <c r="F4" s="162" t="s">
        <v>132</v>
      </c>
      <c r="G4" s="116">
        <v>0.89999999999999991</v>
      </c>
    </row>
    <row r="5" spans="1:9" ht="39.950000000000003" customHeight="1" x14ac:dyDescent="0.2">
      <c r="A5" s="159">
        <v>3</v>
      </c>
      <c r="B5" s="160">
        <v>42576</v>
      </c>
      <c r="C5" s="160" t="s">
        <v>140</v>
      </c>
      <c r="D5" s="161">
        <v>4489152.1919999998</v>
      </c>
      <c r="E5" s="161" t="s">
        <v>119</v>
      </c>
      <c r="F5" s="162" t="s">
        <v>132</v>
      </c>
      <c r="G5" s="116">
        <v>0.8</v>
      </c>
    </row>
    <row r="6" spans="1:9" ht="39.950000000000003" customHeight="1" x14ac:dyDescent="0.2">
      <c r="A6" s="159">
        <v>4</v>
      </c>
      <c r="B6" s="160">
        <v>42635</v>
      </c>
      <c r="C6" s="160" t="s">
        <v>140</v>
      </c>
      <c r="D6" s="161">
        <v>3928008.1679999996</v>
      </c>
      <c r="E6" s="161" t="s">
        <v>119</v>
      </c>
      <c r="F6" s="162" t="s">
        <v>132</v>
      </c>
      <c r="G6" s="116">
        <v>0.70000000000000007</v>
      </c>
    </row>
    <row r="7" spans="1:9" ht="39.950000000000003" customHeight="1" x14ac:dyDescent="0.2">
      <c r="A7" s="159">
        <v>5</v>
      </c>
      <c r="B7" s="160">
        <v>42783</v>
      </c>
      <c r="C7" s="160" t="s">
        <v>165</v>
      </c>
      <c r="D7" s="161">
        <v>3535207.35</v>
      </c>
      <c r="E7" s="161" t="s">
        <v>119</v>
      </c>
      <c r="F7" s="162" t="s">
        <v>132</v>
      </c>
      <c r="G7" s="116">
        <v>0.89999999969450173</v>
      </c>
    </row>
    <row r="8" spans="1:9" ht="39.950000000000003" customHeight="1" x14ac:dyDescent="0.2">
      <c r="A8" s="159">
        <v>6</v>
      </c>
      <c r="B8" s="160">
        <v>42804</v>
      </c>
      <c r="C8" s="160" t="s">
        <v>165</v>
      </c>
      <c r="D8" s="161">
        <v>3181686.6150000002</v>
      </c>
      <c r="E8" s="161" t="s">
        <v>119</v>
      </c>
      <c r="F8" s="162" t="s">
        <v>132</v>
      </c>
    </row>
    <row r="9" spans="1:9" ht="42" customHeight="1" x14ac:dyDescent="0.2">
      <c r="A9" s="159">
        <v>7</v>
      </c>
      <c r="B9" s="160">
        <v>42825</v>
      </c>
      <c r="C9" s="160" t="s">
        <v>165</v>
      </c>
      <c r="D9" s="161">
        <v>2828165.88</v>
      </c>
      <c r="E9" s="161" t="s">
        <v>119</v>
      </c>
      <c r="F9" s="162" t="s">
        <v>132</v>
      </c>
    </row>
    <row r="10" spans="1:9" ht="25.5" x14ac:dyDescent="0.2">
      <c r="A10" s="159">
        <v>8</v>
      </c>
      <c r="B10" s="160">
        <v>42846</v>
      </c>
      <c r="C10" s="160" t="s">
        <v>165</v>
      </c>
      <c r="D10" s="161">
        <v>2474645.145</v>
      </c>
      <c r="E10" s="161" t="s">
        <v>119</v>
      </c>
      <c r="F10" s="162" t="s">
        <v>132</v>
      </c>
    </row>
    <row r="11" spans="1:9" ht="38.25" x14ac:dyDescent="0.2">
      <c r="A11" s="159">
        <v>9</v>
      </c>
      <c r="B11" s="160">
        <v>42922</v>
      </c>
      <c r="C11" s="160" t="s">
        <v>169</v>
      </c>
      <c r="D11" s="161">
        <v>2227180.5</v>
      </c>
      <c r="E11" s="161" t="s">
        <v>119</v>
      </c>
      <c r="F11" s="162" t="s">
        <v>132</v>
      </c>
    </row>
    <row r="12" spans="1:9" ht="38.25" x14ac:dyDescent="0.2">
      <c r="A12" s="159">
        <v>10</v>
      </c>
      <c r="B12" s="160">
        <v>42940</v>
      </c>
      <c r="C12" s="160" t="s">
        <v>169</v>
      </c>
      <c r="D12" s="161">
        <v>2004462.45</v>
      </c>
      <c r="E12" s="161" t="s">
        <v>119</v>
      </c>
      <c r="F12" s="162" t="s">
        <v>132</v>
      </c>
    </row>
    <row r="13" spans="1:9" ht="38.25" x14ac:dyDescent="0.2">
      <c r="A13" s="159">
        <v>11</v>
      </c>
      <c r="B13" s="160">
        <v>42956</v>
      </c>
      <c r="C13" s="160" t="s">
        <v>169</v>
      </c>
      <c r="D13" s="161">
        <v>1781744.4</v>
      </c>
      <c r="E13" s="161" t="s">
        <v>119</v>
      </c>
      <c r="F13" s="162" t="s">
        <v>132</v>
      </c>
    </row>
    <row r="14" spans="1:9" ht="38.25" x14ac:dyDescent="0.2">
      <c r="A14" s="159">
        <v>12</v>
      </c>
      <c r="B14" s="160">
        <v>42975</v>
      </c>
      <c r="C14" s="160" t="s">
        <v>169</v>
      </c>
      <c r="D14" s="161">
        <v>1559026.35</v>
      </c>
      <c r="E14" s="161" t="s">
        <v>119</v>
      </c>
      <c r="F14" s="162" t="s">
        <v>132</v>
      </c>
    </row>
    <row r="15" spans="1:9" x14ac:dyDescent="0.2">
      <c r="A15" s="159"/>
      <c r="B15" s="160"/>
      <c r="C15" s="160"/>
      <c r="D15" s="161"/>
      <c r="E15" s="161"/>
      <c r="F15" s="162"/>
    </row>
    <row r="16" spans="1:9" x14ac:dyDescent="0.2">
      <c r="A16" s="159"/>
      <c r="B16" s="160"/>
      <c r="C16" s="160"/>
      <c r="D16" s="161"/>
      <c r="E16" s="161"/>
      <c r="F16" s="162"/>
    </row>
    <row r="17" spans="1:6" x14ac:dyDescent="0.2">
      <c r="A17" s="159"/>
      <c r="B17" s="160"/>
      <c r="C17" s="160"/>
      <c r="D17" s="161"/>
      <c r="E17" s="161"/>
      <c r="F17" s="162"/>
    </row>
    <row r="18" spans="1:6" x14ac:dyDescent="0.2">
      <c r="A18" s="159"/>
      <c r="B18" s="160"/>
      <c r="C18" s="160"/>
      <c r="D18" s="161"/>
      <c r="E18" s="161"/>
      <c r="F18" s="162"/>
    </row>
    <row r="19" spans="1:6" x14ac:dyDescent="0.2">
      <c r="A19" s="159"/>
      <c r="B19" s="160"/>
      <c r="C19" s="160"/>
      <c r="D19" s="161"/>
      <c r="E19" s="161"/>
      <c r="F19" s="162"/>
    </row>
    <row r="20" spans="1:6" x14ac:dyDescent="0.2">
      <c r="A20" s="159"/>
      <c r="B20" s="160"/>
      <c r="C20" s="160"/>
      <c r="D20" s="161"/>
      <c r="E20" s="161"/>
      <c r="F20" s="162"/>
    </row>
    <row r="21" spans="1:6" ht="13.5" thickBot="1" x14ac:dyDescent="0.25">
      <c r="A21" s="163"/>
      <c r="B21" s="164"/>
      <c r="C21" s="164"/>
      <c r="D21" s="165"/>
      <c r="E21" s="165"/>
      <c r="F21" s="166"/>
    </row>
  </sheetData>
  <mergeCells count="1">
    <mergeCell ref="A1:F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zoomScaleNormal="100" workbookViewId="0">
      <selection activeCell="H27" sqref="H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180" t="s">
        <v>87</v>
      </c>
      <c r="B1" s="181"/>
      <c r="C1" s="181"/>
      <c r="D1" s="181"/>
      <c r="E1" s="181"/>
      <c r="F1" s="181"/>
      <c r="G1" s="181"/>
      <c r="H1" s="181"/>
    </row>
    <row r="2" spans="1:8" ht="12" thickBot="1" x14ac:dyDescent="0.3">
      <c r="A2" s="2"/>
    </row>
    <row r="3" spans="1:8" ht="12" thickBot="1" x14ac:dyDescent="0.3">
      <c r="A3" s="14" t="s">
        <v>29</v>
      </c>
      <c r="B3" s="106">
        <f>ВПА!B3</f>
        <v>43132</v>
      </c>
      <c r="D3" s="29"/>
      <c r="E3" s="30"/>
      <c r="F3" s="30"/>
      <c r="G3" s="29"/>
      <c r="H3" s="30"/>
    </row>
    <row r="4" spans="1:8" ht="12" thickBot="1" x14ac:dyDescent="0.3">
      <c r="A4" s="2"/>
    </row>
    <row r="5" spans="1:8" s="2" customFormat="1" ht="15.75" thickBot="1" x14ac:dyDescent="0.3">
      <c r="A5" s="237" t="s">
        <v>1</v>
      </c>
      <c r="B5" s="238"/>
      <c r="D5" s="251" t="s">
        <v>107</v>
      </c>
      <c r="E5" s="252"/>
      <c r="G5" s="245" t="s">
        <v>116</v>
      </c>
      <c r="H5" s="246"/>
    </row>
    <row r="6" spans="1:8" ht="23.25" thickBot="1" x14ac:dyDescent="0.3">
      <c r="A6" s="32" t="s">
        <v>2</v>
      </c>
      <c r="B6" s="95" t="str">
        <f>ВПА!B6</f>
        <v>ПАТ «БАНК ФОРУМ»</v>
      </c>
      <c r="D6" s="37" t="s">
        <v>19</v>
      </c>
      <c r="E6" s="95" t="str">
        <f>ВПА!E27</f>
        <v>так</v>
      </c>
      <c r="G6" s="11" t="s">
        <v>53</v>
      </c>
      <c r="H6" s="105" t="str">
        <f>ВПА!H7</f>
        <v>отримання ВД</v>
      </c>
    </row>
    <row r="7" spans="1:8" ht="19.5" customHeight="1" thickBot="1" x14ac:dyDescent="0.3">
      <c r="A7" s="33" t="s">
        <v>4</v>
      </c>
      <c r="B7" s="96">
        <f>ВПА!B7</f>
        <v>322948</v>
      </c>
      <c r="D7" s="257" t="s">
        <v>83</v>
      </c>
      <c r="E7" s="255" t="str">
        <f>ВПА!E29</f>
        <v>ні</v>
      </c>
      <c r="G7" s="247" t="s">
        <v>89</v>
      </c>
      <c r="H7" s="248"/>
    </row>
    <row r="8" spans="1:8" ht="18" customHeight="1" x14ac:dyDescent="0.25">
      <c r="A8" s="33" t="s">
        <v>6</v>
      </c>
      <c r="B8" s="96" t="str">
        <f>ВПА!B8</f>
        <v>0168/08/00-KE</v>
      </c>
      <c r="D8" s="258"/>
      <c r="E8" s="256"/>
      <c r="G8" s="239" t="s">
        <v>166</v>
      </c>
      <c r="H8" s="240"/>
    </row>
    <row r="9" spans="1:8" ht="13.5" customHeight="1" x14ac:dyDescent="0.25">
      <c r="A9" s="33" t="s">
        <v>7</v>
      </c>
      <c r="B9" s="98">
        <f>ВПА!B9</f>
        <v>39659</v>
      </c>
      <c r="D9" s="38" t="s">
        <v>20</v>
      </c>
      <c r="E9" s="96" t="str">
        <f>ВПА!E30</f>
        <v>н/д</v>
      </c>
      <c r="G9" s="241"/>
      <c r="H9" s="242"/>
    </row>
    <row r="10" spans="1:8" ht="17.25" customHeight="1" thickBot="1" x14ac:dyDescent="0.3">
      <c r="A10" s="33" t="s">
        <v>8</v>
      </c>
      <c r="B10" s="98">
        <f>ВПА!B10</f>
        <v>41480</v>
      </c>
      <c r="D10" s="11" t="s">
        <v>70</v>
      </c>
      <c r="E10" s="101" t="str">
        <f>ВПА!E31</f>
        <v>Комерційна нерухомість</v>
      </c>
      <c r="G10" s="241"/>
      <c r="H10" s="242"/>
    </row>
    <row r="11" spans="1:8" ht="15" customHeight="1" thickBot="1" x14ac:dyDescent="0.3">
      <c r="A11" s="33" t="s">
        <v>9</v>
      </c>
      <c r="B11" s="96">
        <f>ВПА!B11</f>
        <v>840</v>
      </c>
      <c r="D11" s="253" t="s">
        <v>88</v>
      </c>
      <c r="E11" s="254"/>
      <c r="G11" s="241"/>
      <c r="H11" s="242"/>
    </row>
    <row r="12" spans="1:8" ht="18" customHeight="1" x14ac:dyDescent="0.25">
      <c r="A12" s="33" t="s">
        <v>45</v>
      </c>
      <c r="B12" s="99">
        <f>ВПА!B12</f>
        <v>250000</v>
      </c>
      <c r="D12" s="259" t="str">
        <f>ВПА!D33</f>
        <v>комплекс заг.пл-3676,8 кв.м; земельна ділянка 0,7634 га (цільове призначення-для розміщення  та обслуговування корівника, кад.№3221284401:01:019:0018) та зем.ділянка 1,4218 га (цільове призначення-для розміщення  та обслуговування гноесховища, кад. № 3221284401:01:019:0017) за адресою: Київська обл., Броварський район, с. Красилівка, Вулиця С. Басова,32</v>
      </c>
      <c r="E12" s="260"/>
      <c r="G12" s="241"/>
      <c r="H12" s="242"/>
    </row>
    <row r="13" spans="1:8" ht="14.25" customHeight="1" x14ac:dyDescent="0.2">
      <c r="A13" s="33" t="s">
        <v>133</v>
      </c>
      <c r="B13" s="167">
        <f>ВПА!B13</f>
        <v>12</v>
      </c>
      <c r="D13" s="261"/>
      <c r="E13" s="262"/>
      <c r="G13" s="241"/>
      <c r="H13" s="242"/>
    </row>
    <row r="14" spans="1:8" ht="13.5" customHeight="1" x14ac:dyDescent="0.25">
      <c r="A14" s="33" t="s">
        <v>12</v>
      </c>
      <c r="B14" s="100" t="str">
        <f>ВПА!B14</f>
        <v>-</v>
      </c>
      <c r="D14" s="261"/>
      <c r="E14" s="262"/>
      <c r="G14" s="241"/>
      <c r="H14" s="242"/>
    </row>
    <row r="15" spans="1:8" ht="15" customHeight="1" x14ac:dyDescent="0.25">
      <c r="A15" s="33" t="s">
        <v>13</v>
      </c>
      <c r="B15" s="96" t="str">
        <f>ВПА!B15</f>
        <v xml:space="preserve">Кредит мікро по лінії ЄБРР </v>
      </c>
      <c r="D15" s="261"/>
      <c r="E15" s="262"/>
      <c r="G15" s="241"/>
      <c r="H15" s="242"/>
    </row>
    <row r="16" spans="1:8" ht="14.25" customHeight="1" thickBot="1" x14ac:dyDescent="0.3">
      <c r="A16" s="33" t="s">
        <v>14</v>
      </c>
      <c r="B16" s="96" t="str">
        <f>ВПА!B16</f>
        <v xml:space="preserve">Кредит мікро по лінії ЄБРР </v>
      </c>
      <c r="D16" s="263"/>
      <c r="E16" s="264"/>
      <c r="G16" s="241"/>
      <c r="H16" s="242"/>
    </row>
    <row r="17" spans="1:8" ht="15" customHeight="1" x14ac:dyDescent="0.25">
      <c r="A17" s="33" t="s">
        <v>15</v>
      </c>
      <c r="B17" s="96" t="str">
        <f>ВПА!B17</f>
        <v>Київська дирекція</v>
      </c>
      <c r="D17" s="37" t="s">
        <v>21</v>
      </c>
      <c r="E17" s="95" t="str">
        <f>ВПА!E39</f>
        <v>ні</v>
      </c>
      <c r="G17" s="241"/>
      <c r="H17" s="242"/>
    </row>
    <row r="18" spans="1:8" ht="11.25" customHeight="1" thickBot="1" x14ac:dyDescent="0.3">
      <c r="A18" s="7" t="s">
        <v>43</v>
      </c>
      <c r="B18" s="97" t="str">
        <f>ВПА!B18</f>
        <v>ні</v>
      </c>
      <c r="D18" s="59" t="s">
        <v>23</v>
      </c>
      <c r="E18" s="102">
        <f>ВПА!E41</f>
        <v>185470</v>
      </c>
      <c r="G18" s="241"/>
      <c r="H18" s="242"/>
    </row>
    <row r="19" spans="1:8" ht="10.9" customHeight="1" thickBot="1" x14ac:dyDescent="0.3">
      <c r="G19" s="241"/>
      <c r="H19" s="242"/>
    </row>
    <row r="20" spans="1:8" ht="12.6" customHeight="1" thickBot="1" x14ac:dyDescent="0.3">
      <c r="A20" s="249" t="s">
        <v>30</v>
      </c>
      <c r="B20" s="250"/>
      <c r="D20" s="232" t="s">
        <v>111</v>
      </c>
      <c r="E20" s="233"/>
      <c r="G20" s="241"/>
      <c r="H20" s="242"/>
    </row>
    <row r="21" spans="1:8" ht="33.75" x14ac:dyDescent="0.25">
      <c r="A21" s="35" t="s">
        <v>75</v>
      </c>
      <c r="B21" s="93">
        <f>ВПА!B22</f>
        <v>7546536</v>
      </c>
      <c r="D21" s="82" t="s">
        <v>10</v>
      </c>
      <c r="E21" s="103" t="str">
        <f>ВПА!E16</f>
        <v>див. вк. ВПА_порука</v>
      </c>
      <c r="G21" s="241"/>
      <c r="H21" s="242"/>
    </row>
    <row r="22" spans="1:8" ht="14.45" customHeight="1" thickBot="1" x14ac:dyDescent="0.3">
      <c r="A22" s="34" t="s">
        <v>61</v>
      </c>
      <c r="B22" s="94">
        <f>ВПА!B23</f>
        <v>5346603.4400000004</v>
      </c>
      <c r="D22" s="83" t="s">
        <v>11</v>
      </c>
      <c r="E22" s="104">
        <f>ВПА!E17</f>
        <v>0</v>
      </c>
      <c r="G22" s="243"/>
      <c r="H22" s="244"/>
    </row>
    <row r="23" spans="1:8" ht="12.6" customHeight="1" thickBot="1" x14ac:dyDescent="0.3">
      <c r="A23" s="34" t="s">
        <v>17</v>
      </c>
      <c r="B23" s="94">
        <f>ВПА!B24</f>
        <v>2199932.56</v>
      </c>
      <c r="G23" s="168"/>
      <c r="H23" s="169"/>
    </row>
    <row r="24" spans="1:8" ht="14.45" customHeight="1" thickBot="1" x14ac:dyDescent="0.3">
      <c r="A24" s="34" t="s">
        <v>18</v>
      </c>
      <c r="B24" s="94">
        <f>ВПА!B25</f>
        <v>0</v>
      </c>
      <c r="D24" s="237" t="s">
        <v>104</v>
      </c>
      <c r="E24" s="238"/>
      <c r="G24" s="230" t="s">
        <v>134</v>
      </c>
      <c r="H24" s="231"/>
    </row>
    <row r="25" spans="1:8" ht="14.45" customHeight="1" x14ac:dyDescent="0.25">
      <c r="A25" s="34" t="s">
        <v>16</v>
      </c>
      <c r="B25" s="94" t="str">
        <f>ВПА!B26</f>
        <v>н/д</v>
      </c>
      <c r="D25" s="84" t="s">
        <v>33</v>
      </c>
      <c r="E25" s="129" t="str">
        <f>ВПА!H37</f>
        <v>-</v>
      </c>
      <c r="G25" s="170" t="s">
        <v>25</v>
      </c>
      <c r="H25" s="95" t="str">
        <f>ВПА!B30</f>
        <v>ТОВ Е.Р.С.Т.Е.</v>
      </c>
    </row>
    <row r="26" spans="1:8" ht="33.75" x14ac:dyDescent="0.25">
      <c r="A26" s="34" t="s">
        <v>76</v>
      </c>
      <c r="B26" s="94">
        <f>ВПА!B27</f>
        <v>269434.55</v>
      </c>
      <c r="D26" s="216" t="s">
        <v>34</v>
      </c>
      <c r="E26" s="235">
        <f>ВПА!H42</f>
        <v>0</v>
      </c>
      <c r="G26" s="171" t="s">
        <v>24</v>
      </c>
      <c r="H26" s="98">
        <f>ВПА!B32</f>
        <v>42156</v>
      </c>
    </row>
    <row r="27" spans="1:8" ht="12" thickBot="1" x14ac:dyDescent="0.3">
      <c r="A27" s="36" t="s">
        <v>26</v>
      </c>
      <c r="B27" s="85">
        <f>ВПА!B39</f>
        <v>40723</v>
      </c>
      <c r="D27" s="234"/>
      <c r="E27" s="236"/>
      <c r="G27" s="172" t="s">
        <v>135</v>
      </c>
      <c r="H27" s="173">
        <f>ВПА!B31</f>
        <v>5611440.2399999993</v>
      </c>
    </row>
  </sheetData>
  <mergeCells count="16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D12:E16"/>
    <mergeCell ref="G24:H24"/>
    <mergeCell ref="D20:E20"/>
    <mergeCell ref="D26:D27"/>
    <mergeCell ref="E26:E27"/>
    <mergeCell ref="D24:E24"/>
    <mergeCell ref="G8:H22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"/>
  <sheetViews>
    <sheetView workbookViewId="0">
      <selection activeCell="A3" sqref="A3"/>
    </sheetView>
  </sheetViews>
  <sheetFormatPr defaultRowHeight="15" x14ac:dyDescent="0.25"/>
  <cols>
    <col min="1" max="1" width="24.28515625" style="86" customWidth="1"/>
    <col min="2" max="2" width="26.28515625" style="87" customWidth="1"/>
    <col min="3" max="4" width="26.28515625" style="60" customWidth="1"/>
    <col min="5" max="6" width="8.28515625" style="60" bestFit="1" customWidth="1"/>
    <col min="7" max="7" width="9.140625" style="60" bestFit="1" customWidth="1"/>
    <col min="8" max="8" width="8.42578125" style="60" bestFit="1" customWidth="1"/>
    <col min="9" max="23" width="8.85546875" style="60"/>
  </cols>
  <sheetData>
    <row r="1" spans="1:23" ht="36.75" customHeight="1" thickBot="1" x14ac:dyDescent="0.3">
      <c r="A1" s="124" t="s">
        <v>90</v>
      </c>
      <c r="B1" s="125" t="s">
        <v>91</v>
      </c>
      <c r="C1" s="125" t="s">
        <v>92</v>
      </c>
      <c r="D1" s="125" t="s">
        <v>93</v>
      </c>
      <c r="E1" s="125" t="s">
        <v>94</v>
      </c>
      <c r="F1" s="125" t="s">
        <v>95</v>
      </c>
      <c r="G1" s="125" t="s">
        <v>96</v>
      </c>
      <c r="H1" s="125" t="s">
        <v>97</v>
      </c>
    </row>
    <row r="2" spans="1:23" s="92" customFormat="1" x14ac:dyDescent="0.25">
      <c r="A2" s="115" t="s">
        <v>19</v>
      </c>
      <c r="B2" s="130">
        <f>ВПА_застава!B2</f>
        <v>0</v>
      </c>
      <c r="C2" s="130">
        <f>ВПА_застава!C2</f>
        <v>0</v>
      </c>
      <c r="D2" s="130">
        <f>ВПА_застава!D2</f>
        <v>0</v>
      </c>
      <c r="E2" s="130">
        <f>ВПА_застава!E2</f>
        <v>0</v>
      </c>
      <c r="F2" s="130">
        <f>ВПА_застава!F2</f>
        <v>0</v>
      </c>
      <c r="G2" s="130">
        <f>ВПА_застава!G2</f>
        <v>0</v>
      </c>
      <c r="H2" s="130">
        <f>ВПА_застава!H2</f>
        <v>0</v>
      </c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</row>
    <row r="3" spans="1:23" s="92" customFormat="1" ht="22.5" x14ac:dyDescent="0.25">
      <c r="A3" s="89" t="s">
        <v>83</v>
      </c>
      <c r="B3" s="131">
        <f>ВПА_застава!B3</f>
        <v>0</v>
      </c>
      <c r="C3" s="131">
        <f>ВПА_застава!C3</f>
        <v>0</v>
      </c>
      <c r="D3" s="131">
        <f>ВПА_застава!D3</f>
        <v>0</v>
      </c>
      <c r="E3" s="131">
        <f>ВПА_застава!E3</f>
        <v>0</v>
      </c>
      <c r="F3" s="131">
        <f>ВПА_застава!F3</f>
        <v>0</v>
      </c>
      <c r="G3" s="131">
        <f>ВПА_застава!G3</f>
        <v>0</v>
      </c>
      <c r="H3" s="131">
        <f>ВПА_застава!H3</f>
        <v>0</v>
      </c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</row>
    <row r="4" spans="1:23" s="92" customFormat="1" x14ac:dyDescent="0.25">
      <c r="A4" s="88" t="s">
        <v>20</v>
      </c>
      <c r="B4" s="131">
        <f>ВПА_застава!B4</f>
        <v>0</v>
      </c>
      <c r="C4" s="131">
        <f>ВПА_застава!C4</f>
        <v>0</v>
      </c>
      <c r="D4" s="131">
        <f>ВПА_застава!D4</f>
        <v>0</v>
      </c>
      <c r="E4" s="131">
        <f>ВПА_застава!E4</f>
        <v>0</v>
      </c>
      <c r="F4" s="131">
        <f>ВПА_застава!F4</f>
        <v>0</v>
      </c>
      <c r="G4" s="131">
        <f>ВПА_застава!G4</f>
        <v>0</v>
      </c>
      <c r="H4" s="131">
        <f>ВПА_застава!H4</f>
        <v>0</v>
      </c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</row>
    <row r="5" spans="1:23" s="92" customFormat="1" x14ac:dyDescent="0.25">
      <c r="A5" s="90" t="s">
        <v>70</v>
      </c>
      <c r="B5" s="131">
        <f>ВПА_застава!B5</f>
        <v>0</v>
      </c>
      <c r="C5" s="131">
        <f>ВПА_застава!C5</f>
        <v>0</v>
      </c>
      <c r="D5" s="131">
        <f>ВПА_застава!D5</f>
        <v>0</v>
      </c>
      <c r="E5" s="131">
        <f>ВПА_застава!E5</f>
        <v>0</v>
      </c>
      <c r="F5" s="131">
        <f>ВПА_застава!F5</f>
        <v>0</v>
      </c>
      <c r="G5" s="131">
        <f>ВПА_застава!G5</f>
        <v>0</v>
      </c>
      <c r="H5" s="131">
        <f>ВПА_застава!H5</f>
        <v>0</v>
      </c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</row>
    <row r="6" spans="1:23" s="92" customFormat="1" ht="36" customHeight="1" x14ac:dyDescent="0.25">
      <c r="A6" s="89" t="s">
        <v>88</v>
      </c>
      <c r="B6" s="131">
        <f>ВПА_застава!B6</f>
        <v>0</v>
      </c>
      <c r="C6" s="131">
        <f>ВПА_застава!C6</f>
        <v>0</v>
      </c>
      <c r="D6" s="131">
        <f>ВПА_застава!D6</f>
        <v>0</v>
      </c>
      <c r="E6" s="131">
        <f>ВПА_застава!E6</f>
        <v>0</v>
      </c>
      <c r="F6" s="131">
        <f>ВПА_застава!F6</f>
        <v>0</v>
      </c>
      <c r="G6" s="131">
        <f>ВПА_застава!G6</f>
        <v>0</v>
      </c>
      <c r="H6" s="131">
        <f>ВПА_застава!H6</f>
        <v>0</v>
      </c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  <c r="U6" s="60"/>
      <c r="V6" s="60"/>
      <c r="W6" s="60"/>
    </row>
    <row r="7" spans="1:23" s="92" customFormat="1" x14ac:dyDescent="0.25">
      <c r="A7" s="88" t="s">
        <v>21</v>
      </c>
      <c r="B7" s="131">
        <f>ВПА_застава!B7</f>
        <v>0</v>
      </c>
      <c r="C7" s="131">
        <f>ВПА_застава!C7</f>
        <v>0</v>
      </c>
      <c r="D7" s="131">
        <f>ВПА_застава!D7</f>
        <v>0</v>
      </c>
      <c r="E7" s="131">
        <f>ВПА_застава!E7</f>
        <v>0</v>
      </c>
      <c r="F7" s="131">
        <f>ВПА_застава!F7</f>
        <v>0</v>
      </c>
      <c r="G7" s="131">
        <f>ВПА_застава!G7</f>
        <v>0</v>
      </c>
      <c r="H7" s="131">
        <f>ВПА_застава!H7</f>
        <v>0</v>
      </c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</row>
    <row r="8" spans="1:23" s="92" customFormat="1" ht="23.25" thickBot="1" x14ac:dyDescent="0.3">
      <c r="A8" s="91" t="s">
        <v>23</v>
      </c>
      <c r="B8" s="132">
        <f>ВПА_застава!B9</f>
        <v>0</v>
      </c>
      <c r="C8" s="132">
        <f>ВПА_застава!C8</f>
        <v>0</v>
      </c>
      <c r="D8" s="132">
        <f>ВПА_застава!D8</f>
        <v>0</v>
      </c>
      <c r="E8" s="132">
        <f>ВПА_застава!E8</f>
        <v>0</v>
      </c>
      <c r="F8" s="132">
        <f>ВПА_застава!F8</f>
        <v>0</v>
      </c>
      <c r="G8" s="132">
        <f>ВПА_застава!G8</f>
        <v>0</v>
      </c>
      <c r="H8" s="132">
        <f>ВПА_застава!H8</f>
        <v>0</v>
      </c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C6" sqref="C6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121" t="s">
        <v>103</v>
      </c>
      <c r="B1" s="122" t="s">
        <v>98</v>
      </c>
      <c r="C1" s="123" t="s">
        <v>99</v>
      </c>
      <c r="D1" s="123" t="s">
        <v>100</v>
      </c>
      <c r="E1" s="123" t="s">
        <v>101</v>
      </c>
      <c r="F1" s="123" t="s">
        <v>102</v>
      </c>
    </row>
    <row r="2" spans="1:6" x14ac:dyDescent="0.25">
      <c r="A2" s="82" t="s">
        <v>10</v>
      </c>
      <c r="B2" s="133" t="str">
        <f>ВПА_порука!B2</f>
        <v>так</v>
      </c>
      <c r="C2" s="134" t="str">
        <f>ВПА_порука!C2</f>
        <v>так</v>
      </c>
      <c r="D2" s="134">
        <f>ВПА_порука!D2</f>
        <v>0</v>
      </c>
      <c r="E2" s="134">
        <f>ВПА_порука!E2</f>
        <v>0</v>
      </c>
      <c r="F2" s="134">
        <f>ВПА_порука!F2</f>
        <v>0</v>
      </c>
    </row>
    <row r="3" spans="1:6" ht="15.75" thickBot="1" x14ac:dyDescent="0.3">
      <c r="A3" s="83" t="s">
        <v>11</v>
      </c>
      <c r="B3" s="135" t="str">
        <f>ВПА_порука!B3</f>
        <v>фінансова</v>
      </c>
      <c r="C3" s="136" t="str">
        <f>ВПА_порука!C3</f>
        <v>фінансова</v>
      </c>
      <c r="D3" s="136">
        <f>ВПА_порука!D3</f>
        <v>0</v>
      </c>
      <c r="E3" s="136">
        <f>ВПА_порука!E3</f>
        <v>0</v>
      </c>
      <c r="F3" s="136">
        <f>ВПА_порука!F3</f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1</vt:i4>
      </vt:variant>
    </vt:vector>
  </HeadingPairs>
  <TitlesOfParts>
    <vt:vector size="9" baseType="lpstr">
      <vt:lpstr>ВПА</vt:lpstr>
      <vt:lpstr>ВПА_порука</vt:lpstr>
      <vt:lpstr>ВПА_застава</vt:lpstr>
      <vt:lpstr>Фото</vt:lpstr>
      <vt:lpstr>Журнал торгів</vt:lpstr>
      <vt:lpstr>ППА</vt:lpstr>
      <vt:lpstr>ППА_застава</vt:lpstr>
      <vt:lpstr>ППА_порука</vt:lpstr>
      <vt:lpstr>ВПА!Область_печати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Алєксєєва Тетяна</cp:lastModifiedBy>
  <cp:lastPrinted>2018-02-22T09:14:28Z</cp:lastPrinted>
  <dcterms:created xsi:type="dcterms:W3CDTF">2016-03-29T15:58:35Z</dcterms:created>
  <dcterms:modified xsi:type="dcterms:W3CDTF">2018-02-22T09:14:38Z</dcterms:modified>
</cp:coreProperties>
</file>