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12.2018\27.12.2018\ППА\ППА_ФІДО_2556_2018\Пул 1\"/>
    </mc:Choice>
  </mc:AlternateContent>
  <bookViews>
    <workbookView xWindow="0" yWindow="0" windowWidth="25200" windowHeight="1198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Лист1!$A$5:$BM$23</definedName>
  </definedNames>
  <calcPr calcId="152511"/>
</workbook>
</file>

<file path=xl/calcChain.xml><?xml version="1.0" encoding="utf-8"?>
<calcChain xmlns="http://schemas.openxmlformats.org/spreadsheetml/2006/main">
  <c r="AL25" i="1" l="1"/>
  <c r="U26" i="1"/>
  <c r="T26" i="1"/>
  <c r="S26" i="1"/>
  <c r="R26" i="1"/>
  <c r="Q26" i="1"/>
  <c r="Q28" i="1"/>
  <c r="AL28" i="1" l="1"/>
  <c r="S28" i="1" l="1"/>
  <c r="AI28" i="1" l="1"/>
  <c r="AE28" i="1"/>
  <c r="R28" i="1"/>
  <c r="T28" i="1"/>
  <c r="U28" i="1"/>
  <c r="AI25" i="1" l="1"/>
  <c r="AE25" i="1"/>
</calcChain>
</file>

<file path=xl/sharedStrings.xml><?xml version="1.0" encoding="utf-8"?>
<sst xmlns="http://schemas.openxmlformats.org/spreadsheetml/2006/main" count="504" uniqueCount="190">
  <si>
    <t>Contract ID                     (в АБС)</t>
  </si>
  <si>
    <t>Група (баланс / небаланс)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</si>
  <si>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</si>
  <si>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</si>
  <si>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</si>
  <si>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</si>
  <si>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</si>
  <si>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</si>
  <si>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</si>
  <si>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</si>
  <si>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</si>
  <si>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</si>
  <si>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</si>
  <si>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</si>
  <si>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</si>
  <si>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</si>
  <si>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</si>
  <si>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</si>
  <si>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</si>
  <si>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</si>
  <si>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</si>
  <si>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</si>
  <si>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</si>
  <si>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</si>
  <si>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</si>
  <si>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</si>
  <si>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</si>
  <si>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</si>
  <si>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</si>
  <si>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</si>
  <si>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</si>
  <si>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2016</t>
  </si>
  <si>
    <t>Сума платежів отриманих від боржника за ІІ квартал 2016</t>
  </si>
  <si>
    <t>Сума платежів отриманих від боржника за ІІІ квартал 2016</t>
  </si>
  <si>
    <t>Сума платежів отриманих від боржника за ІV квартал 2016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</si>
  <si>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</si>
  <si>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</si>
  <si>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</si>
  <si>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</si>
  <si>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</si>
  <si>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</si>
  <si>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</si>
  <si>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</si>
  <si>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</si>
  <si>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</si>
  <si>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</si>
  <si>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</si>
  <si>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</si>
  <si>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</si>
  <si>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</si>
  <si>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</si>
  <si>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</si>
  <si>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 (без ідентифікуючої боржника інформації)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</si>
  <si>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</si>
  <si>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</si>
  <si>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</si>
  <si>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</si>
  <si>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</si>
  <si>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</si>
  <si>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</si>
  <si>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</si>
  <si>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</si>
  <si>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</si>
  <si>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</si>
  <si>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</si>
  <si>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</si>
  <si>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</si>
  <si>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</si>
  <si>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***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</si>
  <si>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</si>
  <si>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</si>
  <si>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</si>
  <si>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</si>
  <si>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</si>
  <si>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</si>
  <si>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</si>
  <si>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</si>
  <si>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</si>
  <si>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</si>
  <si>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</si>
  <si>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</si>
  <si>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</si>
  <si>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</si>
  <si>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</si>
  <si>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</si>
  <si>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</si>
  <si>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</si>
  <si>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</si>
  <si>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</si>
  <si>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</si>
  <si>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</si>
  <si>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</si>
  <si>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</si>
  <si>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</si>
  <si>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</si>
  <si>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</si>
  <si>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</si>
  <si>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</si>
  <si>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</si>
  <si>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</si>
  <si>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</si>
  <si>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</si>
  <si>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</si>
  <si>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</si>
  <si>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</si>
  <si>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</si>
  <si>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6.1.</t>
  </si>
  <si>
    <t>6.2.</t>
  </si>
  <si>
    <t>6.3.</t>
  </si>
  <si>
    <t>6.4.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</si>
  <si>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</si>
  <si>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</si>
  <si>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</si>
  <si>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</si>
  <si>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</si>
  <si>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</si>
  <si>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</si>
  <si>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</si>
  <si>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</si>
  <si>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</si>
  <si>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</si>
  <si>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8.12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</si>
  <si>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</si>
  <si>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</si>
  <si>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</si>
  <si>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</si>
  <si>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</si>
  <si>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</si>
  <si>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</si>
  <si>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</si>
  <si>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баланс</t>
  </si>
  <si>
    <t>ПУАТ "ФІДОБАНК"</t>
  </si>
  <si>
    <t>Іпотека</t>
  </si>
  <si>
    <t>ні</t>
  </si>
  <si>
    <t>так</t>
  </si>
  <si>
    <t>Нерухоме майно, що належить до житлового фонду</t>
  </si>
  <si>
    <t>небаланс</t>
  </si>
  <si>
    <t>Земельні ділянки</t>
  </si>
  <si>
    <t>Сума платежів отриманих від боржника за ІІІ квартал 2018</t>
  </si>
  <si>
    <t>014/2635/2/18432</t>
  </si>
  <si>
    <t>Волинська</t>
  </si>
  <si>
    <t>Інше</t>
  </si>
  <si>
    <t>іпотека</t>
  </si>
  <si>
    <t>Майнові права на майбутнє нерухоме майно</t>
  </si>
  <si>
    <t>Ні</t>
  </si>
  <si>
    <t>014/2628/2/09487</t>
  </si>
  <si>
    <t>1) двокімнатна квартира, Волинська обл., м. Луцьк, пр. Соборності, 38 а, кв. (загальна 59,6 кв.м./житлова 36,7 кв.м.); 2) 4-кімнатна квартра; Волинська обл., м. Луцьк, пр. Відродження (Карла Маркса), 14 а, кв. (загальна 77,8 кв.м./житлова 50,4 кв.м.); 3) офіс (площею 50,5 кв.м.), а саме: приміщення із 4-1 по 4-6, за адресою: м. Луцьк , вул.Хмельницького Б. №_; 4) магазин промислових товарів - офіс площею 148,6 кв.м., за адресою: м. Луцьк , вул. Хмельницького Б. №_.</t>
  </si>
  <si>
    <t>014/2635/18/03370</t>
  </si>
  <si>
    <t>Так</t>
  </si>
  <si>
    <t>014/5904/3/09305</t>
  </si>
  <si>
    <t>споживчий</t>
  </si>
  <si>
    <t>Житомирська</t>
  </si>
  <si>
    <t>014/5904/6/09301</t>
  </si>
  <si>
    <t>014/17847/9/24147</t>
  </si>
  <si>
    <t>005-п/48</t>
  </si>
  <si>
    <t>014/17847/3/20145</t>
  </si>
  <si>
    <t>019-В/48</t>
  </si>
  <si>
    <t>014/5904/3/12444</t>
  </si>
  <si>
    <t>014/17847/2/24015</t>
  </si>
  <si>
    <t>014/17847/2/19400</t>
  </si>
  <si>
    <t>1673</t>
  </si>
  <si>
    <t>9,5+LIBOR</t>
  </si>
  <si>
    <t>014/5904/2/16416</t>
  </si>
  <si>
    <t>014/17847/2/22349</t>
  </si>
  <si>
    <t>014/16545/3/25211</t>
  </si>
  <si>
    <t>Рівненська</t>
  </si>
  <si>
    <t>014/10615/2/24155</t>
  </si>
  <si>
    <t>014/10615/3/23079</t>
  </si>
  <si>
    <t>Додаток 1 до Протоколу №125/2 від 31.10.2018р. засідання Малого комітету з управління активами</t>
  </si>
  <si>
    <t>І.А. Невторим</t>
  </si>
  <si>
    <t>6. Інформація про заставу</t>
  </si>
  <si>
    <t>5. Претензійно-судова робота та робота з примусового стягнення заборгованості</t>
  </si>
  <si>
    <t>Майн. Права на об'єкт будівництва - ФО для особистого проживання; ВОЛИНСЬКА ОБЛ., ЛУЦЬКИЙ РАЙОН/М.ЛУЦЬК, ЛИПИНСЬКА/С.ЛИПИНИ, ЛИПИНИ, вул. Максима Кривоноса</t>
  </si>
  <si>
    <t>Квартира; ВОЛИНСЬКА ОБЛ., ЛУЦЬК, вул. Привокзальна, 7, (41,6/)</t>
  </si>
  <si>
    <t>Земельна ділянка; ЖИТОМИРСЬКА ОБЛ., ЖИТОМИРСЬКИЙ РАЙОН, С.ВЕРЕСИ , вул. бригада Смоківка, (0,1га)</t>
  </si>
  <si>
    <t>Земельна ділянка; Житомирська обл., Житомирський р-н, с. Вереси (бригада Смоківка) ділянка (0,11 га)</t>
  </si>
  <si>
    <t>Квартира; ЖИТОМИРСЬКА ОБЛ., ЖИТОМИР, КОРОЛЬОВСЬКИЙ, вул. Шелушкова, 101-А, (48,24 кв.м.)</t>
  </si>
  <si>
    <t>Квартира; Житомирська обл., с. Топори, вул.Комсомольська, 17 кв. (48,9)</t>
  </si>
  <si>
    <t>Квартира; м. Житомир, вул. Вітрука, 10, кв. (34,0/18,8 кв. м)</t>
  </si>
  <si>
    <t>Квартира; м. Житомир, вул.Київськая 35, кв. (39,4 кв.м./17,7 кв.м.)</t>
  </si>
  <si>
    <t>Квартира; ЖИТОМИРСЬКА ОБЛ., ЖИТОМИР, вул. Індустріальна, 10, (63,9/)</t>
  </si>
  <si>
    <t>Житловий будинок; Житомирська, Черняховський р-н., смт. Черняхів, вул. Перемоги ( 97,5/55,7 кв. м. )</t>
  </si>
  <si>
    <t>Квартира; ЖИТОМИРСЬКА ОБЛ., ЖИТОМИР, КОРОЛЬОВСЬКИЙ, вул. Мала Бердичівська, 8, (36,4/27,4)</t>
  </si>
  <si>
    <t>Квартира; Житомирська обл., м.Бердичів, вул.Леніна 43, кв. (53,1 кв.м./28,5 кв.м.)</t>
  </si>
  <si>
    <t>Квартира; ЖИТОМИРСЬКА ОБЛ., ЖИТОМИР, КОРОЛЬОВСЬКИЙ, вул. Вітрука, 57, (30/14,6)</t>
  </si>
  <si>
    <t>Житловий будинок; ЖИТОМИРСЬКА ОБЛ., ЖИТОМИРСЬКИЙ РАЙОН/М.ЖИТОМИР, ГОЛОВЕНКІВСЬКА/С.ГОЛОВЕНКА, ГОЛОВЕНКА, вул. Народницька, (73,4/30,8)</t>
  </si>
  <si>
    <t>Квартира; РІВНЕНСЬКА ОБЛ., РІВНЕ, вул. Київська, 6, (58,7/33,0 кв.м)</t>
  </si>
  <si>
    <t>Домоволодіння; м. Рівне, вул. Дворецька, (167,9кв.м.)</t>
  </si>
  <si>
    <t>Квартира; Рівненська обл., м. Рівне, вул. Вячеслава Чорновола 64/66, кв. (  49,3 кв.м. )</t>
  </si>
  <si>
    <t>9. Інша інформація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</si>
</sst>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000"/>
    <numFmt numFmtId="165" formatCode="dd\.mm\.yyyy;@"/>
  </numFmts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/>
  </cellStyleXfs>
  <cellXfs count="137">
    <xf numFmtId="0" fontId="0" fillId="0" borderId="0" xfId="0"/>
    <xf numFmtId="0" fontId="0" fillId="0" borderId="0" xfId="0" applyFill="1"/>
    <xf numFmtId="0" fontId="2" fillId="0" borderId="0" xfId="0" applyFont="1" applyFill="1"/>
    <xf numFmtId="0" fontId="3" fillId="0" borderId="0" xfId="0" applyFont="1" applyFill="1" applyAlignment="1"/>
    <xf numFmtId="0" fontId="0" fillId="0" borderId="0" xfId="0" applyFill="1" applyAlignment="1"/>
    <xf numFmtId="4" fontId="0" fillId="0" borderId="0" xfId="0" applyNumberFormat="1" applyFill="1"/>
    <xf numFmtId="0" fontId="2" fillId="0" borderId="0" xfId="0" applyNumberFormat="1" applyFont="1" applyFill="1" applyAlignment="1">
      <alignment horizontal="center" vertical="center" wrapText="1"/>
    </xf>
    <xf numFmtId="0" fontId="5" fillId="10" borderId="6" xfId="0" applyNumberFormat="1" applyFont="1" applyFill="1" applyBorder="1" applyAlignment="1">
      <alignment horizontal="center" vertical="center" wrapText="1"/>
    </xf>
    <xf numFmtId="14" fontId="5" fillId="10" borderId="6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Fill="1" applyAlignment="1">
      <alignment horizontal="right"/>
    </xf>
    <xf numFmtId="14" fontId="0" fillId="0" borderId="0" xfId="0" applyNumberFormat="1" applyFont="1" applyFill="1" applyAlignment="1">
      <alignment horizontal="center"/>
    </xf>
    <xf numFmtId="0" fontId="0" fillId="0" borderId="0" xfId="0" applyFill="1" applyAlignment="1">
      <alignment wrapText="1"/>
    </xf>
    <xf numFmtId="4" fontId="0" fillId="0" borderId="0" xfId="0" applyNumberFormat="1"/>
    <xf numFmtId="14" fontId="0" fillId="0" borderId="0" xfId="0" applyNumberFormat="1"/>
    <xf numFmtId="0" fontId="0" fillId="0" borderId="0" xfId="0" applyAlignment="1">
      <alignment horizontal="right"/>
    </xf>
    <xf numFmtId="4" fontId="7" fillId="0" borderId="0" xfId="0" applyNumberFormat="1" applyFont="1" applyFill="1"/>
    <xf numFmtId="4" fontId="7" fillId="0" borderId="0" xfId="0" applyNumberFormat="1" applyFont="1" applyFill="1" applyAlignment="1">
      <alignment horizontal="left"/>
    </xf>
    <xf numFmtId="4" fontId="7" fillId="0" borderId="0" xfId="0" applyNumberFormat="1" applyFont="1" applyFill="1" applyAlignment="1">
      <alignment wrapText="1"/>
    </xf>
    <xf numFmtId="4" fontId="7" fillId="0" borderId="0" xfId="0" applyNumberFormat="1" applyFont="1" applyFill="1" applyAlignment="1">
      <alignment horizontal="right"/>
    </xf>
    <xf numFmtId="0" fontId="0" fillId="0" borderId="0" xfId="0" applyFill="1" applyAlignment="1">
      <alignment horizontal="right"/>
    </xf>
    <xf numFmtId="14" fontId="0" fillId="0" borderId="0" xfId="0" applyNumberFormat="1" applyFill="1" applyAlignment="1">
      <alignment horizontal="center"/>
    </xf>
    <xf numFmtId="0" fontId="0" fillId="0" borderId="0" xfId="0" applyFill="1" applyBorder="1" applyAlignment="1">
      <alignment horizontal="right"/>
    </xf>
    <xf numFmtId="14" fontId="0" fillId="0" borderId="0" xfId="0" applyNumberFormat="1" applyFill="1" applyBorder="1" applyAlignment="1">
      <alignment horizontal="right"/>
    </xf>
    <xf numFmtId="0" fontId="0" fillId="0" borderId="0" xfId="0" applyFill="1" applyBorder="1"/>
    <xf numFmtId="49" fontId="6" fillId="0" borderId="7" xfId="0" applyNumberFormat="1" applyFont="1" applyFill="1" applyBorder="1" applyAlignment="1">
      <alignment horizontal="center" vertical="center" wrapText="1"/>
    </xf>
    <xf numFmtId="4" fontId="6" fillId="0" borderId="7" xfId="0" applyNumberFormat="1" applyFont="1" applyFill="1" applyBorder="1" applyAlignment="1">
      <alignment horizontal="center" vertical="center" wrapText="1"/>
    </xf>
    <xf numFmtId="1" fontId="6" fillId="0" borderId="7" xfId="0" applyNumberFormat="1" applyFont="1" applyFill="1" applyBorder="1" applyAlignment="1">
      <alignment horizontal="center" vertical="center" wrapText="1"/>
    </xf>
    <xf numFmtId="14" fontId="6" fillId="0" borderId="7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4" fontId="0" fillId="0" borderId="0" xfId="0" applyNumberFormat="1" applyFill="1" applyBorder="1"/>
    <xf numFmtId="4" fontId="7" fillId="0" borderId="0" xfId="0" applyNumberFormat="1" applyFont="1" applyFill="1" applyAlignment="1">
      <alignment horizontal="center"/>
    </xf>
    <xf numFmtId="4" fontId="0" fillId="0" borderId="0" xfId="0" applyNumberFormat="1" applyFill="1" applyAlignment="1">
      <alignment horizontal="right"/>
    </xf>
    <xf numFmtId="0" fontId="5" fillId="10" borderId="6" xfId="0" applyNumberFormat="1" applyFont="1" applyFill="1" applyBorder="1" applyAlignment="1">
      <alignment horizontal="left" vertical="center" wrapText="1"/>
    </xf>
    <xf numFmtId="49" fontId="6" fillId="0" borderId="7" xfId="0" applyNumberFormat="1" applyFont="1" applyFill="1" applyBorder="1" applyAlignment="1">
      <alignment horizontal="left" vertical="center" wrapText="1"/>
    </xf>
    <xf numFmtId="1" fontId="0" fillId="0" borderId="0" xfId="0" applyNumberFormat="1" applyFill="1" applyAlignment="1">
      <alignment horizontal="right"/>
    </xf>
    <xf numFmtId="0" fontId="5" fillId="10" borderId="6" xfId="0" applyNumberFormat="1" applyFont="1" applyFill="1" applyBorder="1" applyAlignment="1">
      <alignment horizontal="right" vertical="center" wrapText="1"/>
    </xf>
    <xf numFmtId="1" fontId="6" fillId="0" borderId="7" xfId="0" applyNumberFormat="1" applyFont="1" applyFill="1" applyBorder="1" applyAlignment="1">
      <alignment horizontal="right" vertical="center" wrapText="1"/>
    </xf>
    <xf numFmtId="49" fontId="6" fillId="0" borderId="7" xfId="0" applyNumberFormat="1" applyFont="1" applyFill="1" applyBorder="1" applyAlignment="1">
      <alignment horizontal="right" vertical="center" wrapText="1"/>
    </xf>
    <xf numFmtId="0" fontId="1" fillId="0" borderId="0" xfId="0" applyFont="1" applyFill="1" applyAlignment="1">
      <alignment horizontal="left"/>
    </xf>
    <xf numFmtId="49" fontId="6" fillId="8" borderId="7" xfId="0" applyNumberFormat="1" applyFont="1" applyFill="1" applyBorder="1" applyAlignment="1">
      <alignment horizontal="left" vertical="center" wrapText="1"/>
    </xf>
    <xf numFmtId="4" fontId="0" fillId="0" borderId="0" xfId="0" applyNumberFormat="1" applyAlignment="1">
      <alignment horizontal="right"/>
    </xf>
    <xf numFmtId="164" fontId="0" fillId="0" borderId="0" xfId="0" applyNumberFormat="1" applyFill="1" applyAlignment="1">
      <alignment horizontal="right"/>
    </xf>
    <xf numFmtId="0" fontId="0" fillId="0" borderId="0" xfId="0" applyFill="1" applyBorder="1" applyAlignment="1">
      <alignment horizontal="left"/>
    </xf>
    <xf numFmtId="165" fontId="0" fillId="0" borderId="0" xfId="0" applyNumberFormat="1" applyFill="1" applyAlignment="1">
      <alignment horizontal="center"/>
    </xf>
    <xf numFmtId="165" fontId="5" fillId="10" borderId="6" xfId="0" applyNumberFormat="1" applyFont="1" applyFill="1" applyBorder="1" applyAlignment="1">
      <alignment horizontal="center" vertical="center" wrapText="1"/>
    </xf>
    <xf numFmtId="165" fontId="6" fillId="0" borderId="7" xfId="0" applyNumberFormat="1" applyFont="1" applyFill="1" applyBorder="1" applyAlignment="1">
      <alignment horizontal="center" vertical="center" wrapText="1"/>
    </xf>
    <xf numFmtId="165" fontId="0" fillId="0" borderId="0" xfId="0" applyNumberFormat="1" applyAlignment="1">
      <alignment horizontal="center"/>
    </xf>
    <xf numFmtId="165" fontId="7" fillId="0" borderId="0" xfId="0" applyNumberFormat="1" applyFont="1" applyFill="1" applyAlignment="1">
      <alignment horizontal="center"/>
    </xf>
    <xf numFmtId="1" fontId="5" fillId="10" borderId="6" xfId="0" applyNumberFormat="1" applyFont="1" applyFill="1" applyBorder="1" applyAlignment="1">
      <alignment horizontal="right" vertical="center" wrapText="1"/>
    </xf>
    <xf numFmtId="1" fontId="7" fillId="0" borderId="0" xfId="0" applyNumberFormat="1" applyFont="1" applyFill="1" applyAlignment="1">
      <alignment horizontal="right"/>
    </xf>
    <xf numFmtId="0" fontId="10" fillId="0" borderId="0" xfId="0" applyFont="1" applyFill="1" applyBorder="1" applyAlignment="1">
      <alignment horizontal="center"/>
    </xf>
    <xf numFmtId="0" fontId="9" fillId="0" borderId="0" xfId="0" applyFont="1" applyFill="1" applyBorder="1"/>
    <xf numFmtId="4" fontId="2" fillId="0" borderId="0" xfId="0" applyNumberFormat="1" applyFont="1" applyFill="1" applyBorder="1"/>
    <xf numFmtId="4" fontId="2" fillId="0" borderId="0" xfId="0" applyNumberFormat="1" applyFont="1" applyFill="1" applyBorder="1" applyAlignment="1">
      <alignment horizontal="right"/>
    </xf>
    <xf numFmtId="2" fontId="2" fillId="0" borderId="0" xfId="0" applyNumberFormat="1" applyFont="1" applyFill="1" applyBorder="1" applyAlignment="1">
      <alignment horizontal="right"/>
    </xf>
    <xf numFmtId="2" fontId="9" fillId="0" borderId="0" xfId="0" applyNumberFormat="1" applyFont="1" applyFill="1" applyBorder="1" applyAlignment="1">
      <alignment horizontal="right"/>
    </xf>
    <xf numFmtId="14" fontId="2" fillId="0" borderId="0" xfId="0" applyNumberFormat="1" applyFont="1" applyFill="1" applyBorder="1" applyAlignment="1"/>
    <xf numFmtId="1" fontId="2" fillId="0" borderId="0" xfId="0" applyNumberFormat="1" applyFont="1" applyFill="1" applyBorder="1" applyAlignment="1">
      <alignment horizontal="center"/>
    </xf>
    <xf numFmtId="14" fontId="2" fillId="0" borderId="0" xfId="0" applyNumberFormat="1" applyFont="1" applyFill="1" applyBorder="1"/>
    <xf numFmtId="14" fontId="0" fillId="0" borderId="0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center"/>
    </xf>
    <xf numFmtId="14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14" fontId="2" fillId="0" borderId="0" xfId="0" applyNumberFormat="1" applyFont="1" applyFill="1"/>
    <xf numFmtId="4" fontId="2" fillId="0" borderId="0" xfId="0" applyNumberFormat="1" applyFont="1" applyFill="1"/>
    <xf numFmtId="4" fontId="2" fillId="0" borderId="0" xfId="0" applyNumberFormat="1" applyFont="1" applyFill="1" applyAlignment="1">
      <alignment horizontal="right"/>
    </xf>
    <xf numFmtId="0" fontId="2" fillId="0" borderId="0" xfId="0" applyFont="1" applyFill="1" applyAlignment="1">
      <alignment horizontal="center"/>
    </xf>
    <xf numFmtId="2" fontId="2" fillId="0" borderId="0" xfId="0" applyNumberFormat="1" applyFont="1" applyFill="1" applyAlignment="1">
      <alignment horizontal="right"/>
    </xf>
    <xf numFmtId="1" fontId="2" fillId="0" borderId="0" xfId="0" applyNumberFormat="1" applyFont="1" applyFill="1" applyAlignment="1">
      <alignment horizontal="center"/>
    </xf>
    <xf numFmtId="0" fontId="2" fillId="0" borderId="0" xfId="0" applyFont="1" applyFill="1" applyAlignment="1"/>
    <xf numFmtId="4" fontId="0" fillId="0" borderId="0" xfId="0" applyNumberFormat="1" applyFill="1" applyBorder="1" applyAlignment="1">
      <alignment horizontal="right"/>
    </xf>
    <xf numFmtId="2" fontId="0" fillId="0" borderId="0" xfId="0" applyNumberFormat="1" applyFill="1" applyBorder="1" applyAlignment="1">
      <alignment horizontal="right"/>
    </xf>
    <xf numFmtId="14" fontId="0" fillId="0" borderId="0" xfId="0" applyNumberFormat="1" applyFill="1" applyBorder="1" applyAlignment="1"/>
    <xf numFmtId="1" fontId="0" fillId="0" borderId="0" xfId="0" applyNumberFormat="1" applyFill="1" applyBorder="1" applyAlignment="1">
      <alignment horizontal="center"/>
    </xf>
    <xf numFmtId="14" fontId="0" fillId="0" borderId="0" xfId="0" applyNumberFormat="1" applyFill="1" applyBorder="1"/>
    <xf numFmtId="0" fontId="10" fillId="0" borderId="0" xfId="0" applyNumberFormat="1" applyFont="1" applyFill="1" applyBorder="1" applyAlignment="1">
      <alignment horizontal="center"/>
    </xf>
    <xf numFmtId="14" fontId="9" fillId="0" borderId="0" xfId="0" applyNumberFormat="1" applyFont="1" applyFill="1" applyBorder="1" applyAlignment="1"/>
    <xf numFmtId="0" fontId="2" fillId="0" borderId="0" xfId="0" applyFont="1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/>
    </xf>
    <xf numFmtId="14" fontId="0" fillId="0" borderId="0" xfId="0" applyNumberFormat="1" applyFont="1" applyFill="1" applyBorder="1" applyAlignment="1">
      <alignment horizontal="center"/>
    </xf>
    <xf numFmtId="14" fontId="10" fillId="0" borderId="0" xfId="0" applyNumberFormat="1" applyFont="1" applyFill="1" applyBorder="1" applyAlignment="1">
      <alignment horizontal="right"/>
    </xf>
    <xf numFmtId="14" fontId="9" fillId="0" borderId="0" xfId="0" applyNumberFormat="1" applyFont="1" applyFill="1" applyBorder="1"/>
    <xf numFmtId="14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/>
    <xf numFmtId="0" fontId="9" fillId="0" borderId="0" xfId="1" applyFont="1" applyFill="1" applyBorder="1" applyAlignment="1">
      <alignment horizontal="left"/>
    </xf>
    <xf numFmtId="0" fontId="9" fillId="0" borderId="0" xfId="0" applyFont="1" applyFill="1"/>
    <xf numFmtId="0" fontId="0" fillId="0" borderId="0" xfId="0" applyFill="1" applyBorder="1" applyAlignment="1"/>
    <xf numFmtId="14" fontId="0" fillId="0" borderId="0" xfId="0" applyNumberFormat="1" applyFill="1" applyBorder="1" applyAlignment="1">
      <alignment wrapText="1"/>
    </xf>
    <xf numFmtId="0" fontId="0" fillId="0" borderId="0" xfId="0" applyBorder="1" applyAlignment="1">
      <alignment horizontal="center"/>
    </xf>
    <xf numFmtId="0" fontId="0" fillId="0" borderId="0" xfId="0" applyBorder="1"/>
    <xf numFmtId="0" fontId="9" fillId="0" borderId="0" xfId="1" applyFont="1" applyFill="1" applyAlignment="1">
      <alignment horizontal="left"/>
    </xf>
    <xf numFmtId="0" fontId="2" fillId="0" borderId="0" xfId="0" applyNumberFormat="1" applyFont="1" applyFill="1" applyBorder="1" applyAlignment="1">
      <alignment horizontal="center"/>
    </xf>
    <xf numFmtId="0" fontId="0" fillId="0" borderId="0" xfId="0" applyFont="1" applyFill="1" applyBorder="1"/>
    <xf numFmtId="2" fontId="0" fillId="0" borderId="0" xfId="0" applyNumberFormat="1" applyFont="1" applyFill="1" applyBorder="1" applyAlignment="1">
      <alignment horizontal="right"/>
    </xf>
    <xf numFmtId="2" fontId="9" fillId="0" borderId="0" xfId="1" applyNumberFormat="1" applyFont="1" applyFill="1" applyBorder="1" applyAlignment="1">
      <alignment horizontal="right"/>
    </xf>
    <xf numFmtId="14" fontId="0" fillId="0" borderId="0" xfId="0" applyNumberFormat="1" applyFont="1" applyFill="1" applyBorder="1"/>
    <xf numFmtId="0" fontId="9" fillId="0" borderId="0" xfId="1" applyFont="1" applyBorder="1" applyAlignment="1">
      <alignment horizontal="left"/>
    </xf>
    <xf numFmtId="0" fontId="0" fillId="0" borderId="0" xfId="0" applyBorder="1" applyAlignment="1">
      <alignment horizontal="left"/>
    </xf>
    <xf numFmtId="165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right"/>
    </xf>
    <xf numFmtId="1" fontId="0" fillId="0" borderId="0" xfId="0" applyNumberFormat="1" applyFill="1" applyBorder="1" applyAlignment="1">
      <alignment horizontal="right"/>
    </xf>
    <xf numFmtId="0" fontId="0" fillId="0" borderId="0" xfId="0" applyFill="1" applyBorder="1" applyAlignment="1">
      <alignment wrapText="1"/>
    </xf>
    <xf numFmtId="4" fontId="0" fillId="0" borderId="0" xfId="0" applyNumberFormat="1" applyBorder="1"/>
    <xf numFmtId="14" fontId="0" fillId="0" borderId="0" xfId="0" applyNumberFormat="1" applyBorder="1"/>
    <xf numFmtId="0" fontId="8" fillId="0" borderId="0" xfId="0" applyFont="1" applyAlignment="1">
      <alignment horizontal="center" wrapText="1"/>
    </xf>
    <xf numFmtId="0" fontId="2" fillId="7" borderId="2" xfId="0" applyNumberFormat="1" applyFont="1" applyFill="1" applyBorder="1" applyAlignment="1">
      <alignment horizontal="center" vertical="center" wrapText="1"/>
    </xf>
    <xf numFmtId="0" fontId="2" fillId="7" borderId="3" xfId="0" applyNumberFormat="1" applyFont="1" applyFill="1" applyBorder="1" applyAlignment="1">
      <alignment horizontal="center" vertical="center" wrapText="1"/>
    </xf>
    <xf numFmtId="0" fontId="2" fillId="7" borderId="4" xfId="0" applyNumberFormat="1" applyFont="1" applyFill="1" applyBorder="1" applyAlignment="1">
      <alignment horizontal="center" vertical="center" wrapText="1"/>
    </xf>
    <xf numFmtId="0" fontId="2" fillId="8" borderId="2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9" borderId="2" xfId="0" applyNumberFormat="1" applyFont="1" applyFill="1" applyBorder="1" applyAlignment="1">
      <alignment horizontal="center" vertical="center" wrapText="1"/>
    </xf>
    <xf numFmtId="0" fontId="2" fillId="9" borderId="3" xfId="0" applyNumberFormat="1" applyFont="1" applyFill="1" applyBorder="1" applyAlignment="1">
      <alignment horizontal="center" vertical="center" wrapText="1"/>
    </xf>
    <xf numFmtId="0" fontId="2" fillId="9" borderId="4" xfId="0" applyNumberFormat="1" applyFont="1" applyFill="1" applyBorder="1" applyAlignment="1">
      <alignment horizontal="center" vertical="center" wrapText="1"/>
    </xf>
    <xf numFmtId="0" fontId="2" fillId="6" borderId="2" xfId="0" applyNumberFormat="1" applyFont="1" applyFill="1" applyBorder="1" applyAlignment="1">
      <alignment horizontal="center" vertical="center" wrapText="1"/>
    </xf>
    <xf numFmtId="0" fontId="2" fillId="6" borderId="3" xfId="0" applyNumberFormat="1" applyFont="1" applyFill="1" applyBorder="1" applyAlignment="1">
      <alignment horizontal="center" vertical="center" wrapText="1"/>
    </xf>
    <xf numFmtId="0" fontId="2" fillId="6" borderId="4" xfId="0" applyNumberFormat="1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right" vertical="center" wrapText="1"/>
    </xf>
    <xf numFmtId="1" fontId="4" fillId="2" borderId="5" xfId="0" applyNumberFormat="1" applyFont="1" applyFill="1" applyBorder="1" applyAlignment="1">
      <alignment horizontal="right" vertical="center" wrapText="1"/>
    </xf>
    <xf numFmtId="1" fontId="4" fillId="2" borderId="1" xfId="0" applyNumberFormat="1" applyFont="1" applyFill="1" applyBorder="1" applyAlignment="1">
      <alignment horizontal="left" vertical="center" wrapText="1"/>
    </xf>
    <xf numFmtId="1" fontId="4" fillId="2" borderId="5" xfId="0" applyNumberFormat="1" applyFont="1" applyFill="1" applyBorder="1" applyAlignment="1">
      <alignment horizontal="left"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center" vertical="center" wrapText="1"/>
    </xf>
    <xf numFmtId="0" fontId="4" fillId="3" borderId="4" xfId="0" applyNumberFormat="1" applyFont="1" applyFill="1" applyBorder="1" applyAlignment="1">
      <alignment horizontal="center" vertical="center" wrapText="1"/>
    </xf>
    <xf numFmtId="4" fontId="2" fillId="4" borderId="2" xfId="0" applyNumberFormat="1" applyFont="1" applyFill="1" applyBorder="1" applyAlignment="1">
      <alignment horizontal="center" vertical="center" wrapText="1"/>
    </xf>
    <xf numFmtId="4" fontId="2" fillId="4" borderId="3" xfId="0" applyNumberFormat="1" applyFont="1" applyFill="1" applyBorder="1" applyAlignment="1">
      <alignment horizontal="center" vertical="center" wrapText="1"/>
    </xf>
    <xf numFmtId="4" fontId="2" fillId="4" borderId="4" xfId="0" applyNumberFormat="1" applyFont="1" applyFill="1" applyBorder="1" applyAlignment="1">
      <alignment horizontal="center" vertical="center" wrapText="1"/>
    </xf>
    <xf numFmtId="0" fontId="2" fillId="5" borderId="2" xfId="0" applyNumberFormat="1" applyFont="1" applyFill="1" applyBorder="1" applyAlignment="1">
      <alignment horizontal="center" vertical="center" wrapText="1"/>
    </xf>
    <xf numFmtId="0" fontId="2" fillId="5" borderId="3" xfId="0" applyNumberFormat="1" applyFont="1" applyFill="1" applyBorder="1" applyAlignment="1">
      <alignment horizontal="center" vertical="center" wrapText="1"/>
    </xf>
    <xf numFmtId="0" fontId="2" fillId="5" borderId="4" xfId="0" applyNumberFormat="1" applyFont="1" applyFill="1" applyBorder="1" applyAlignment="1">
      <alignment horizontal="center" vertical="center" wrapText="1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31"/>
  <sheetViews>
    <sheetView tabSelected="1" zoomScaleNormal="100" workbookViewId="0">
      <pane xSplit="7" ySplit="5" topLeftCell="H6" activePane="bottomRight" state="frozen"/>
      <selection pane="topRight" activeCell="J1" sqref="J1"/>
      <selection pane="bottomLeft" activeCell="A6" sqref="A6"/>
      <selection pane="bottomRight"/>
    </sheetView>
  </sheetViews>
  <sheetFormatPr defaultRowHeight="15" x14ac:dyDescent="0.25"/>
  <cols>
    <col min="1" max="1" width="9.85546875" style="25" customWidth="1"/>
    <col min="2" max="2" width="12.7109375" style="14" customWidth="1"/>
    <col min="3" max="3" width="19.42578125" customWidth="1"/>
    <col min="4" max="4" width="11.5703125" style="14" customWidth="1"/>
    <col min="5" max="5" width="18.28515625" style="12" bestFit="1" customWidth="1"/>
    <col min="6" max="6" width="10.140625" style="52" bestFit="1" customWidth="1"/>
    <col min="7" max="7" width="14.140625" style="12" bestFit="1" customWidth="1"/>
    <col min="8" max="8" width="8.140625" style="12" customWidth="1"/>
    <col min="9" max="9" width="14.85546875" customWidth="1"/>
    <col min="10" max="10" width="9" style="12" customWidth="1"/>
    <col min="11" max="11" width="9" style="20" customWidth="1"/>
    <col min="12" max="12" width="12.42578125" style="14" customWidth="1"/>
    <col min="13" max="13" width="28.85546875" customWidth="1"/>
    <col min="14" max="14" width="26" style="1" customWidth="1"/>
    <col min="15" max="15" width="10.7109375" style="1" customWidth="1"/>
    <col min="16" max="16" width="10.42578125" customWidth="1"/>
    <col min="17" max="17" width="13.85546875" style="20" customWidth="1"/>
    <col min="18" max="18" width="14.42578125" style="20" customWidth="1"/>
    <col min="19" max="19" width="13.5703125" style="20" customWidth="1"/>
    <col min="20" max="20" width="12.28515625" style="20" customWidth="1"/>
    <col min="21" max="21" width="12.7109375" style="25" customWidth="1"/>
    <col min="22" max="22" width="13.7109375" customWidth="1"/>
    <col min="23" max="23" width="17.28515625" customWidth="1"/>
    <col min="24" max="24" width="16.7109375" customWidth="1"/>
    <col min="25" max="25" width="16.5703125" customWidth="1"/>
    <col min="26" max="26" width="13.7109375" customWidth="1"/>
    <col min="27" max="27" width="13.85546875" customWidth="1"/>
    <col min="28" max="28" width="12.7109375" style="11" customWidth="1"/>
    <col min="29" max="32" width="12.7109375" style="25" customWidth="1"/>
    <col min="33" max="36" width="12.7109375" style="1" customWidth="1"/>
    <col min="37" max="37" width="12.85546875" style="1" bestFit="1" customWidth="1"/>
    <col min="38" max="38" width="12.85546875" style="1" customWidth="1"/>
    <col min="39" max="39" width="11.5703125" style="1" customWidth="1"/>
    <col min="40" max="40" width="12.42578125" style="5" customWidth="1"/>
    <col min="41" max="41" width="11.140625" style="40" customWidth="1"/>
    <col min="42" max="42" width="16.140625" style="17" customWidth="1"/>
    <col min="43" max="43" width="14" customWidth="1"/>
    <col min="44" max="44" width="10.28515625" style="14" customWidth="1"/>
    <col min="45" max="46" width="11.85546875" customWidth="1"/>
    <col min="47" max="47" width="8.42578125" customWidth="1"/>
    <col min="48" max="48" width="11.28515625" customWidth="1"/>
    <col min="49" max="49" width="49.85546875" style="14" customWidth="1"/>
    <col min="50" max="50" width="61.7109375" customWidth="1"/>
    <col min="51" max="51" width="12.85546875" customWidth="1"/>
    <col min="52" max="52" width="12.7109375" style="18" customWidth="1"/>
    <col min="53" max="53" width="13.42578125" style="19" customWidth="1"/>
    <col min="54" max="54" width="13.140625" style="19" customWidth="1"/>
    <col min="55" max="55" width="8.7109375" customWidth="1"/>
    <col min="56" max="56" width="11.7109375" customWidth="1"/>
    <col min="57" max="57" width="12.7109375" style="14" customWidth="1"/>
    <col min="58" max="58" width="10" customWidth="1"/>
    <col min="59" max="59" width="8.28515625" style="1" customWidth="1"/>
    <col min="60" max="60" width="10.28515625" customWidth="1"/>
    <col min="61" max="61" width="11.85546875" customWidth="1"/>
    <col min="62" max="62" width="8.7109375" style="11" bestFit="1" customWidth="1"/>
    <col min="64" max="64" width="9.7109375" customWidth="1"/>
    <col min="66" max="66" width="10.140625" bestFit="1" customWidth="1"/>
  </cols>
  <sheetData>
    <row r="1" spans="1:65" s="1" customFormat="1" ht="18.75" x14ac:dyDescent="0.3">
      <c r="A1" s="25"/>
      <c r="B1" s="44" t="s">
        <v>168</v>
      </c>
      <c r="E1" s="11"/>
      <c r="F1" s="49"/>
      <c r="G1" s="11"/>
      <c r="H1" s="11"/>
      <c r="J1" s="11"/>
      <c r="K1" s="15"/>
      <c r="L1" s="13"/>
      <c r="Q1" s="25"/>
      <c r="R1" s="47"/>
      <c r="S1" s="25"/>
      <c r="T1" s="25"/>
      <c r="U1" s="25"/>
      <c r="AB1" s="11"/>
      <c r="AC1" s="25"/>
      <c r="AD1" s="25"/>
      <c r="AE1" s="25"/>
      <c r="AF1" s="25"/>
      <c r="AO1" s="40"/>
      <c r="AR1" s="13"/>
      <c r="AW1" s="13"/>
      <c r="BE1" s="13"/>
      <c r="BJ1" s="11"/>
    </row>
    <row r="2" spans="1:65" s="1" customFormat="1" ht="15.75" thickBot="1" x14ac:dyDescent="0.3">
      <c r="A2" s="25"/>
      <c r="B2" s="13"/>
      <c r="E2" s="11"/>
      <c r="F2" s="49"/>
      <c r="G2" s="11"/>
      <c r="H2" s="11"/>
      <c r="I2" s="3"/>
      <c r="J2" s="11"/>
      <c r="K2" s="25"/>
      <c r="L2" s="13"/>
      <c r="O2" s="4"/>
      <c r="P2" s="4"/>
      <c r="Q2" s="25"/>
      <c r="R2" s="37"/>
      <c r="S2" s="25"/>
      <c r="T2" s="25"/>
      <c r="U2" s="25"/>
      <c r="AB2" s="11"/>
      <c r="AC2" s="25"/>
      <c r="AD2" s="25"/>
      <c r="AE2" s="25"/>
      <c r="AF2" s="25"/>
      <c r="AO2" s="40"/>
      <c r="AR2" s="13"/>
      <c r="AW2" s="13"/>
      <c r="BE2" s="13"/>
      <c r="BJ2" s="11"/>
    </row>
    <row r="3" spans="1:65" s="6" customFormat="1" ht="27.75" customHeight="1" thickBot="1" x14ac:dyDescent="0.3">
      <c r="A3" s="124" t="s">
        <v>0</v>
      </c>
      <c r="B3" s="126" t="s">
        <v>1</v>
      </c>
      <c r="C3" s="128" t="s">
        <v>2</v>
      </c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30"/>
      <c r="Q3" s="131" t="s">
        <v>3</v>
      </c>
      <c r="R3" s="132"/>
      <c r="S3" s="132"/>
      <c r="T3" s="132"/>
      <c r="U3" s="132"/>
      <c r="V3" s="133"/>
      <c r="W3" s="134" t="s">
        <v>4</v>
      </c>
      <c r="X3" s="135"/>
      <c r="Y3" s="135"/>
      <c r="Z3" s="135"/>
      <c r="AA3" s="136"/>
      <c r="AB3" s="121" t="s">
        <v>5</v>
      </c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3"/>
      <c r="AP3" s="112" t="s">
        <v>171</v>
      </c>
      <c r="AQ3" s="113"/>
      <c r="AR3" s="113"/>
      <c r="AS3" s="114"/>
      <c r="AT3" s="115" t="s">
        <v>170</v>
      </c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117"/>
      <c r="BF3" s="118" t="s">
        <v>189</v>
      </c>
      <c r="BG3" s="119"/>
      <c r="BH3" s="119"/>
      <c r="BI3" s="119"/>
      <c r="BJ3" s="119"/>
      <c r="BK3" s="119"/>
      <c r="BL3" s="119"/>
      <c r="BM3" s="120"/>
    </row>
    <row r="4" spans="1:65" s="9" customFormat="1" ht="116.25" customHeight="1" thickBot="1" x14ac:dyDescent="0.3">
      <c r="A4" s="125"/>
      <c r="B4" s="127"/>
      <c r="C4" s="7" t="s">
        <v>6</v>
      </c>
      <c r="D4" s="7" t="s">
        <v>7</v>
      </c>
      <c r="E4" s="7" t="s">
        <v>8</v>
      </c>
      <c r="F4" s="50" t="s">
        <v>9</v>
      </c>
      <c r="G4" s="7" t="s">
        <v>10</v>
      </c>
      <c r="H4" s="7" t="s">
        <v>11</v>
      </c>
      <c r="I4" s="7" t="s">
        <v>12</v>
      </c>
      <c r="J4" s="7" t="s">
        <v>13</v>
      </c>
      <c r="K4" s="41" t="s">
        <v>14</v>
      </c>
      <c r="L4" s="38" t="s">
        <v>15</v>
      </c>
      <c r="M4" s="7" t="s">
        <v>16</v>
      </c>
      <c r="N4" s="7" t="s">
        <v>17</v>
      </c>
      <c r="O4" s="7" t="s">
        <v>18</v>
      </c>
      <c r="P4" s="7" t="s">
        <v>19</v>
      </c>
      <c r="Q4" s="41" t="s">
        <v>20</v>
      </c>
      <c r="R4" s="41" t="s">
        <v>21</v>
      </c>
      <c r="S4" s="41" t="s">
        <v>22</v>
      </c>
      <c r="T4" s="41" t="s">
        <v>23</v>
      </c>
      <c r="U4" s="41" t="s">
        <v>24</v>
      </c>
      <c r="V4" s="7" t="s">
        <v>25</v>
      </c>
      <c r="W4" s="7" t="s">
        <v>26</v>
      </c>
      <c r="X4" s="7" t="s">
        <v>27</v>
      </c>
      <c r="Y4" s="7" t="s">
        <v>28</v>
      </c>
      <c r="Z4" s="7" t="s">
        <v>29</v>
      </c>
      <c r="AA4" s="7" t="s">
        <v>30</v>
      </c>
      <c r="AB4" s="7" t="s">
        <v>31</v>
      </c>
      <c r="AC4" s="41" t="s">
        <v>32</v>
      </c>
      <c r="AD4" s="41" t="s">
        <v>33</v>
      </c>
      <c r="AE4" s="41" t="s">
        <v>34</v>
      </c>
      <c r="AF4" s="41" t="s">
        <v>35</v>
      </c>
      <c r="AG4" s="7" t="s">
        <v>36</v>
      </c>
      <c r="AH4" s="7" t="s">
        <v>37</v>
      </c>
      <c r="AI4" s="7" t="s">
        <v>38</v>
      </c>
      <c r="AJ4" s="7" t="s">
        <v>39</v>
      </c>
      <c r="AK4" s="7" t="s">
        <v>40</v>
      </c>
      <c r="AL4" s="7" t="s">
        <v>138</v>
      </c>
      <c r="AM4" s="7" t="s">
        <v>41</v>
      </c>
      <c r="AN4" s="7" t="s">
        <v>42</v>
      </c>
      <c r="AO4" s="54" t="s">
        <v>43</v>
      </c>
      <c r="AP4" s="8" t="s">
        <v>44</v>
      </c>
      <c r="AQ4" s="8" t="s">
        <v>45</v>
      </c>
      <c r="AR4" s="38" t="s">
        <v>46</v>
      </c>
      <c r="AS4" s="7" t="s">
        <v>47</v>
      </c>
      <c r="AT4" s="7" t="s">
        <v>48</v>
      </c>
      <c r="AU4" s="7" t="s">
        <v>49</v>
      </c>
      <c r="AV4" s="7" t="s">
        <v>50</v>
      </c>
      <c r="AW4" s="38" t="s">
        <v>51</v>
      </c>
      <c r="AX4" s="7" t="s">
        <v>52</v>
      </c>
      <c r="AY4" s="7" t="s">
        <v>53</v>
      </c>
      <c r="AZ4" s="7" t="s">
        <v>54</v>
      </c>
      <c r="BA4" s="7" t="s">
        <v>55</v>
      </c>
      <c r="BB4" s="7" t="s">
        <v>56</v>
      </c>
      <c r="BC4" s="7" t="s">
        <v>57</v>
      </c>
      <c r="BD4" s="7" t="s">
        <v>58</v>
      </c>
      <c r="BE4" s="38" t="s">
        <v>59</v>
      </c>
      <c r="BF4" s="7" t="s">
        <v>60</v>
      </c>
      <c r="BG4" s="7" t="s">
        <v>61</v>
      </c>
      <c r="BH4" s="7" t="s">
        <v>62</v>
      </c>
      <c r="BI4" s="7" t="s">
        <v>63</v>
      </c>
      <c r="BJ4" s="7" t="s">
        <v>64</v>
      </c>
      <c r="BK4" s="7" t="s">
        <v>65</v>
      </c>
      <c r="BL4" s="7" t="s">
        <v>66</v>
      </c>
      <c r="BM4" s="7" t="s">
        <v>67</v>
      </c>
    </row>
    <row r="5" spans="1:65" s="10" customFormat="1" ht="11.25" customHeight="1" x14ac:dyDescent="0.25">
      <c r="A5" s="43" t="s">
        <v>68</v>
      </c>
      <c r="B5" s="45" t="s">
        <v>68</v>
      </c>
      <c r="C5" s="30" t="s">
        <v>69</v>
      </c>
      <c r="D5" s="30" t="s">
        <v>70</v>
      </c>
      <c r="E5" s="30" t="s">
        <v>71</v>
      </c>
      <c r="F5" s="51" t="s">
        <v>72</v>
      </c>
      <c r="G5" s="30" t="s">
        <v>73</v>
      </c>
      <c r="H5" s="30" t="s">
        <v>74</v>
      </c>
      <c r="I5" s="30" t="s">
        <v>75</v>
      </c>
      <c r="J5" s="30" t="s">
        <v>76</v>
      </c>
      <c r="K5" s="43" t="s">
        <v>77</v>
      </c>
      <c r="L5" s="39" t="s">
        <v>78</v>
      </c>
      <c r="M5" s="30" t="s">
        <v>79</v>
      </c>
      <c r="N5" s="30" t="s">
        <v>80</v>
      </c>
      <c r="O5" s="30" t="s">
        <v>81</v>
      </c>
      <c r="P5" s="30" t="s">
        <v>82</v>
      </c>
      <c r="Q5" s="43" t="s">
        <v>83</v>
      </c>
      <c r="R5" s="43" t="s">
        <v>84</v>
      </c>
      <c r="S5" s="43" t="s">
        <v>85</v>
      </c>
      <c r="T5" s="43" t="s">
        <v>86</v>
      </c>
      <c r="U5" s="43" t="s">
        <v>87</v>
      </c>
      <c r="V5" s="30" t="s">
        <v>88</v>
      </c>
      <c r="W5" s="30" t="s">
        <v>89</v>
      </c>
      <c r="X5" s="30" t="s">
        <v>90</v>
      </c>
      <c r="Y5" s="30" t="s">
        <v>91</v>
      </c>
      <c r="Z5" s="30" t="s">
        <v>92</v>
      </c>
      <c r="AA5" s="30" t="s">
        <v>93</v>
      </c>
      <c r="AB5" s="30" t="s">
        <v>94</v>
      </c>
      <c r="AC5" s="43" t="s">
        <v>95</v>
      </c>
      <c r="AD5" s="43" t="s">
        <v>96</v>
      </c>
      <c r="AE5" s="43" t="s">
        <v>97</v>
      </c>
      <c r="AF5" s="43" t="s">
        <v>98</v>
      </c>
      <c r="AG5" s="30" t="s">
        <v>99</v>
      </c>
      <c r="AH5" s="30" t="s">
        <v>100</v>
      </c>
      <c r="AI5" s="30" t="s">
        <v>101</v>
      </c>
      <c r="AJ5" s="30" t="s">
        <v>102</v>
      </c>
      <c r="AK5" s="30"/>
      <c r="AL5" s="30"/>
      <c r="AM5" s="31" t="s">
        <v>103</v>
      </c>
      <c r="AN5" s="32" t="s">
        <v>104</v>
      </c>
      <c r="AO5" s="42" t="s">
        <v>105</v>
      </c>
      <c r="AP5" s="32" t="s">
        <v>106</v>
      </c>
      <c r="AQ5" s="33" t="s">
        <v>107</v>
      </c>
      <c r="AR5" s="39" t="s">
        <v>108</v>
      </c>
      <c r="AS5" s="30" t="s">
        <v>109</v>
      </c>
      <c r="AT5" s="30" t="s">
        <v>110</v>
      </c>
      <c r="AU5" s="30" t="s">
        <v>111</v>
      </c>
      <c r="AV5" s="30" t="s">
        <v>112</v>
      </c>
      <c r="AW5" s="39" t="s">
        <v>113</v>
      </c>
      <c r="AX5" s="30" t="s">
        <v>114</v>
      </c>
      <c r="AY5" s="30" t="s">
        <v>115</v>
      </c>
      <c r="AZ5" s="31" t="s">
        <v>116</v>
      </c>
      <c r="BA5" s="33" t="s">
        <v>117</v>
      </c>
      <c r="BB5" s="33" t="s">
        <v>118</v>
      </c>
      <c r="BC5" s="30" t="s">
        <v>119</v>
      </c>
      <c r="BD5" s="30" t="s">
        <v>120</v>
      </c>
      <c r="BE5" s="39" t="s">
        <v>121</v>
      </c>
      <c r="BF5" s="30" t="s">
        <v>122</v>
      </c>
      <c r="BG5" s="30" t="s">
        <v>123</v>
      </c>
      <c r="BH5" s="30" t="s">
        <v>124</v>
      </c>
      <c r="BI5" s="30" t="s">
        <v>125</v>
      </c>
      <c r="BJ5" s="30" t="s">
        <v>126</v>
      </c>
      <c r="BK5" s="30" t="s">
        <v>127</v>
      </c>
      <c r="BL5" s="30" t="s">
        <v>128</v>
      </c>
      <c r="BM5" s="30" t="s">
        <v>129</v>
      </c>
    </row>
    <row r="6" spans="1:65" s="57" customFormat="1" x14ac:dyDescent="0.25">
      <c r="A6" s="11">
        <v>9056537</v>
      </c>
      <c r="B6" s="56" t="s">
        <v>130</v>
      </c>
      <c r="C6" s="1" t="s">
        <v>131</v>
      </c>
      <c r="D6" s="13">
        <v>300175</v>
      </c>
      <c r="E6" s="1" t="s">
        <v>139</v>
      </c>
      <c r="F6" s="16">
        <v>39623</v>
      </c>
      <c r="G6" s="16">
        <v>43273</v>
      </c>
      <c r="H6" s="56">
        <v>980</v>
      </c>
      <c r="I6" s="25">
        <v>504623.34</v>
      </c>
      <c r="J6" s="56">
        <v>13.5</v>
      </c>
      <c r="K6" s="29">
        <v>0</v>
      </c>
      <c r="L6" s="56" t="s">
        <v>132</v>
      </c>
      <c r="N6" s="56" t="s">
        <v>140</v>
      </c>
      <c r="O6" s="56" t="s">
        <v>141</v>
      </c>
      <c r="P6" s="56" t="s">
        <v>133</v>
      </c>
      <c r="Q6" s="58">
        <v>470626.21</v>
      </c>
      <c r="R6" s="1">
        <v>456662.9</v>
      </c>
      <c r="S6" s="25">
        <v>13963.31</v>
      </c>
      <c r="T6" s="59">
        <v>0</v>
      </c>
      <c r="U6" s="59">
        <v>0</v>
      </c>
      <c r="V6" s="58">
        <v>470626.21</v>
      </c>
      <c r="W6" s="57" t="s">
        <v>134</v>
      </c>
      <c r="X6" s="57" t="s">
        <v>134</v>
      </c>
      <c r="Y6" s="57" t="s">
        <v>134</v>
      </c>
      <c r="AB6" s="60">
        <v>0</v>
      </c>
      <c r="AC6" s="60">
        <v>8</v>
      </c>
      <c r="AD6" s="60">
        <v>0</v>
      </c>
      <c r="AE6" s="60">
        <v>0</v>
      </c>
      <c r="AF6" s="60">
        <v>30000</v>
      </c>
      <c r="AG6" s="60">
        <v>14800</v>
      </c>
      <c r="AH6" s="60">
        <v>0</v>
      </c>
      <c r="AI6" s="60">
        <v>0</v>
      </c>
      <c r="AJ6" s="60">
        <v>45000</v>
      </c>
      <c r="AK6" s="60">
        <v>16347</v>
      </c>
      <c r="AL6" s="61">
        <v>0</v>
      </c>
      <c r="AM6" s="62">
        <v>43222</v>
      </c>
      <c r="AN6" s="60">
        <v>16347</v>
      </c>
      <c r="AO6" s="63">
        <v>697</v>
      </c>
      <c r="AP6" s="57">
        <v>4</v>
      </c>
      <c r="AQ6" s="64">
        <v>44368</v>
      </c>
      <c r="AR6" s="15" t="s">
        <v>134</v>
      </c>
      <c r="AS6" s="27" t="s">
        <v>133</v>
      </c>
      <c r="AT6" s="65" t="s">
        <v>134</v>
      </c>
      <c r="AU6" s="66"/>
      <c r="AV6" s="67" t="s">
        <v>142</v>
      </c>
      <c r="AW6" s="1" t="s">
        <v>143</v>
      </c>
      <c r="AX6" s="1" t="s">
        <v>172</v>
      </c>
      <c r="AY6" s="29"/>
      <c r="AZ6" s="61">
        <v>720755.73</v>
      </c>
      <c r="BA6" s="68">
        <v>42360</v>
      </c>
      <c r="BB6" s="64"/>
      <c r="BC6" s="64"/>
      <c r="BE6" s="67" t="s">
        <v>144</v>
      </c>
      <c r="BG6" s="57" t="s">
        <v>133</v>
      </c>
      <c r="BH6" s="29" t="s">
        <v>133</v>
      </c>
      <c r="BI6" s="29" t="s">
        <v>133</v>
      </c>
      <c r="BJ6" s="2" t="s">
        <v>134</v>
      </c>
    </row>
    <row r="7" spans="1:65" s="2" customFormat="1" x14ac:dyDescent="0.25">
      <c r="A7" s="11">
        <v>3611721</v>
      </c>
      <c r="B7" s="11" t="s">
        <v>136</v>
      </c>
      <c r="C7" s="1" t="s">
        <v>131</v>
      </c>
      <c r="D7" s="13">
        <v>300175</v>
      </c>
      <c r="E7" s="13" t="s">
        <v>145</v>
      </c>
      <c r="F7" s="16">
        <v>39472</v>
      </c>
      <c r="G7" s="26">
        <v>43124</v>
      </c>
      <c r="H7" s="11">
        <v>840</v>
      </c>
      <c r="I7" s="72">
        <v>798000</v>
      </c>
      <c r="J7" s="11">
        <v>0</v>
      </c>
      <c r="K7" s="2">
        <v>0</v>
      </c>
      <c r="L7" s="11" t="s">
        <v>132</v>
      </c>
      <c r="N7" s="11" t="s">
        <v>140</v>
      </c>
      <c r="O7" s="11" t="s">
        <v>141</v>
      </c>
      <c r="P7" s="73" t="s">
        <v>133</v>
      </c>
      <c r="Q7" s="58">
        <v>25810453.690000001</v>
      </c>
      <c r="R7" s="1">
        <v>21751760.75</v>
      </c>
      <c r="S7" s="25">
        <v>4058692.94</v>
      </c>
      <c r="T7" s="59">
        <v>0</v>
      </c>
      <c r="U7" s="72">
        <v>0</v>
      </c>
      <c r="V7" s="71">
        <v>912086.18006293103</v>
      </c>
      <c r="W7" s="2" t="s">
        <v>133</v>
      </c>
      <c r="X7" s="2" t="s">
        <v>133</v>
      </c>
      <c r="AB7" s="74">
        <v>0</v>
      </c>
      <c r="AC7" s="74">
        <v>0</v>
      </c>
      <c r="AD7" s="74">
        <v>0</v>
      </c>
      <c r="AE7" s="74">
        <v>0</v>
      </c>
      <c r="AF7" s="74">
        <v>0</v>
      </c>
      <c r="AG7" s="74">
        <v>0</v>
      </c>
      <c r="AH7" s="74">
        <v>0</v>
      </c>
      <c r="AI7" s="74">
        <v>0</v>
      </c>
      <c r="AJ7" s="74">
        <v>0</v>
      </c>
      <c r="AK7" s="74">
        <v>0</v>
      </c>
      <c r="AL7" s="74">
        <v>0</v>
      </c>
      <c r="AM7" s="70"/>
      <c r="AN7" s="74"/>
      <c r="AO7" s="75">
        <v>1680</v>
      </c>
      <c r="AP7" s="2">
        <v>2</v>
      </c>
      <c r="AQ7" s="64">
        <v>44219</v>
      </c>
      <c r="AR7" s="15" t="s">
        <v>134</v>
      </c>
      <c r="AS7" s="15" t="s">
        <v>134</v>
      </c>
      <c r="AT7" s="76" t="s">
        <v>134</v>
      </c>
      <c r="AV7" s="73" t="s">
        <v>142</v>
      </c>
      <c r="AW7" s="11" t="s">
        <v>135</v>
      </c>
      <c r="AX7" s="13" t="s">
        <v>146</v>
      </c>
      <c r="AZ7" s="74"/>
      <c r="BA7" s="70"/>
      <c r="BB7" s="70"/>
      <c r="BE7" s="11" t="s">
        <v>144</v>
      </c>
      <c r="BG7" s="1" t="s">
        <v>133</v>
      </c>
      <c r="BH7" s="1" t="s">
        <v>134</v>
      </c>
      <c r="BI7" s="1" t="s">
        <v>134</v>
      </c>
    </row>
    <row r="8" spans="1:65" s="2" customFormat="1" x14ac:dyDescent="0.25">
      <c r="A8" s="11">
        <v>3670219</v>
      </c>
      <c r="B8" s="12" t="s">
        <v>130</v>
      </c>
      <c r="C8" s="1" t="s">
        <v>131</v>
      </c>
      <c r="D8" s="13">
        <v>300175</v>
      </c>
      <c r="E8" s="13" t="s">
        <v>147</v>
      </c>
      <c r="F8" s="16">
        <v>39275</v>
      </c>
      <c r="G8" s="16">
        <v>42927</v>
      </c>
      <c r="H8" s="12">
        <v>840</v>
      </c>
      <c r="I8" s="72">
        <v>12000</v>
      </c>
      <c r="J8" s="12">
        <v>13.5</v>
      </c>
      <c r="K8" s="2">
        <v>0</v>
      </c>
      <c r="L8" s="12" t="s">
        <v>132</v>
      </c>
      <c r="N8" s="12" t="s">
        <v>140</v>
      </c>
      <c r="O8" s="12" t="s">
        <v>141</v>
      </c>
      <c r="P8" s="73" t="s">
        <v>133</v>
      </c>
      <c r="Q8" s="58">
        <v>184219.41</v>
      </c>
      <c r="R8" s="1">
        <v>119131.72</v>
      </c>
      <c r="S8" s="25">
        <v>65087.69</v>
      </c>
      <c r="T8" s="59">
        <v>0</v>
      </c>
      <c r="U8" s="72">
        <v>131279.04999999999</v>
      </c>
      <c r="V8" s="71">
        <v>6509.9195844606993</v>
      </c>
      <c r="W8" s="2" t="s">
        <v>134</v>
      </c>
      <c r="X8" s="2" t="s">
        <v>134</v>
      </c>
      <c r="Y8" s="2" t="s">
        <v>134</v>
      </c>
      <c r="AB8" s="74">
        <v>0</v>
      </c>
      <c r="AC8" s="74">
        <v>0</v>
      </c>
      <c r="AD8" s="74">
        <v>0</v>
      </c>
      <c r="AE8" s="74">
        <v>0</v>
      </c>
      <c r="AF8" s="74">
        <v>0</v>
      </c>
      <c r="AG8" s="74">
        <v>0</v>
      </c>
      <c r="AH8" s="74">
        <v>0</v>
      </c>
      <c r="AI8" s="74">
        <v>0</v>
      </c>
      <c r="AJ8" s="74">
        <v>0</v>
      </c>
      <c r="AK8" s="74">
        <v>0</v>
      </c>
      <c r="AL8" s="74">
        <v>0</v>
      </c>
      <c r="AM8" s="70">
        <v>41927</v>
      </c>
      <c r="AN8" s="74">
        <v>269.39999999999998</v>
      </c>
      <c r="AO8" s="75">
        <v>1503</v>
      </c>
      <c r="AP8" s="2">
        <v>1</v>
      </c>
      <c r="AQ8" s="70">
        <v>44022</v>
      </c>
      <c r="AR8" s="15" t="s">
        <v>134</v>
      </c>
      <c r="AS8" s="15" t="s">
        <v>133</v>
      </c>
      <c r="AT8" s="76" t="s">
        <v>134</v>
      </c>
      <c r="AV8" s="73" t="s">
        <v>142</v>
      </c>
      <c r="AW8" s="11" t="s">
        <v>135</v>
      </c>
      <c r="AX8" s="13" t="s">
        <v>173</v>
      </c>
      <c r="AZ8" s="74">
        <v>377742</v>
      </c>
      <c r="BA8" s="70">
        <v>42403</v>
      </c>
      <c r="BB8" s="70">
        <v>42058</v>
      </c>
      <c r="BE8" s="11" t="s">
        <v>148</v>
      </c>
      <c r="BG8" t="s">
        <v>133</v>
      </c>
      <c r="BH8" t="s">
        <v>133</v>
      </c>
      <c r="BI8" t="s">
        <v>133</v>
      </c>
      <c r="BJ8" s="2" t="s">
        <v>134</v>
      </c>
    </row>
    <row r="9" spans="1:65" s="29" customFormat="1" x14ac:dyDescent="0.25">
      <c r="A9" s="11">
        <v>9059971</v>
      </c>
      <c r="B9" s="34" t="s">
        <v>130</v>
      </c>
      <c r="C9" s="1" t="s">
        <v>131</v>
      </c>
      <c r="D9" s="13">
        <v>300175</v>
      </c>
      <c r="E9" s="1" t="s">
        <v>149</v>
      </c>
      <c r="F9" s="16">
        <v>39470</v>
      </c>
      <c r="G9" s="16">
        <v>43122</v>
      </c>
      <c r="H9" s="34">
        <v>980</v>
      </c>
      <c r="I9" s="25">
        <v>414149.25</v>
      </c>
      <c r="J9" s="34">
        <v>13.5</v>
      </c>
      <c r="K9" s="29">
        <v>0</v>
      </c>
      <c r="L9" s="34" t="s">
        <v>150</v>
      </c>
      <c r="N9" s="34" t="s">
        <v>151</v>
      </c>
      <c r="O9" s="12" t="s">
        <v>141</v>
      </c>
      <c r="P9" s="73" t="s">
        <v>133</v>
      </c>
      <c r="Q9" s="58">
        <v>477741.74</v>
      </c>
      <c r="R9" s="1">
        <v>414135.96</v>
      </c>
      <c r="S9" s="25">
        <v>63605.78</v>
      </c>
      <c r="T9" s="59">
        <v>0</v>
      </c>
      <c r="U9" s="77">
        <v>0</v>
      </c>
      <c r="V9" s="58">
        <v>477741.74</v>
      </c>
      <c r="W9" s="29" t="s">
        <v>134</v>
      </c>
      <c r="X9" s="29" t="s">
        <v>134</v>
      </c>
      <c r="Y9" s="29" t="s">
        <v>134</v>
      </c>
      <c r="AB9" s="78">
        <v>5</v>
      </c>
      <c r="AC9" s="78">
        <v>3</v>
      </c>
      <c r="AD9" s="78">
        <v>0</v>
      </c>
      <c r="AE9" s="78">
        <v>0</v>
      </c>
      <c r="AF9" s="78">
        <v>0</v>
      </c>
      <c r="AG9" s="78">
        <v>0</v>
      </c>
      <c r="AH9" s="78">
        <v>0</v>
      </c>
      <c r="AI9" s="78">
        <v>0</v>
      </c>
      <c r="AJ9" s="78">
        <v>0</v>
      </c>
      <c r="AK9" s="78">
        <v>0</v>
      </c>
      <c r="AL9" s="78">
        <v>0</v>
      </c>
      <c r="AM9" s="79">
        <v>42488</v>
      </c>
      <c r="AN9" s="78">
        <v>3</v>
      </c>
      <c r="AO9" s="80">
        <v>820</v>
      </c>
      <c r="AP9" s="29">
        <v>4</v>
      </c>
      <c r="AQ9" s="64">
        <v>44217</v>
      </c>
      <c r="AR9" s="15" t="s">
        <v>134</v>
      </c>
      <c r="AS9" s="15" t="s">
        <v>133</v>
      </c>
      <c r="AT9" s="65" t="s">
        <v>134</v>
      </c>
      <c r="AU9" s="48"/>
      <c r="AV9" s="34" t="s">
        <v>142</v>
      </c>
      <c r="AW9" s="1" t="s">
        <v>137</v>
      </c>
      <c r="AX9" s="1" t="s">
        <v>174</v>
      </c>
      <c r="AZ9" s="78">
        <v>173772.54</v>
      </c>
      <c r="BA9" s="28">
        <v>42360</v>
      </c>
      <c r="BB9" s="81"/>
      <c r="BC9" s="81"/>
      <c r="BE9" s="34" t="s">
        <v>144</v>
      </c>
      <c r="BG9" s="29" t="s">
        <v>133</v>
      </c>
      <c r="BH9" s="29" t="s">
        <v>133</v>
      </c>
      <c r="BI9" s="29" t="s">
        <v>133</v>
      </c>
      <c r="BJ9" s="2" t="s">
        <v>134</v>
      </c>
      <c r="BK9" s="34"/>
    </row>
    <row r="10" spans="1:65" s="57" customFormat="1" x14ac:dyDescent="0.25">
      <c r="A10" s="11">
        <v>9059961</v>
      </c>
      <c r="B10" s="56" t="s">
        <v>130</v>
      </c>
      <c r="C10" s="1" t="s">
        <v>131</v>
      </c>
      <c r="D10" s="13">
        <v>300175</v>
      </c>
      <c r="E10" s="1" t="s">
        <v>152</v>
      </c>
      <c r="F10" s="16">
        <v>39470</v>
      </c>
      <c r="G10" s="16">
        <v>46773</v>
      </c>
      <c r="H10" s="82">
        <v>980</v>
      </c>
      <c r="I10" s="25">
        <v>510511.58</v>
      </c>
      <c r="J10" s="56">
        <v>12.5</v>
      </c>
      <c r="K10" s="57">
        <v>0</v>
      </c>
      <c r="L10" s="56" t="s">
        <v>132</v>
      </c>
      <c r="N10" s="34" t="s">
        <v>151</v>
      </c>
      <c r="O10" s="12" t="s">
        <v>141</v>
      </c>
      <c r="P10" s="73" t="s">
        <v>133</v>
      </c>
      <c r="Q10" s="58">
        <v>583096.30000000005</v>
      </c>
      <c r="R10" s="1">
        <v>510497.62</v>
      </c>
      <c r="S10" s="25">
        <v>72598.679999999993</v>
      </c>
      <c r="T10" s="59">
        <v>0</v>
      </c>
      <c r="U10" s="59">
        <v>0</v>
      </c>
      <c r="V10" s="58">
        <v>583096.30000000005</v>
      </c>
      <c r="W10" s="57" t="s">
        <v>134</v>
      </c>
      <c r="X10" s="57" t="s">
        <v>134</v>
      </c>
      <c r="Y10" s="57" t="s">
        <v>134</v>
      </c>
      <c r="AB10" s="60">
        <v>7</v>
      </c>
      <c r="AC10" s="60">
        <v>3</v>
      </c>
      <c r="AD10" s="60">
        <v>0</v>
      </c>
      <c r="AE10" s="60">
        <v>0</v>
      </c>
      <c r="AF10" s="60">
        <v>0</v>
      </c>
      <c r="AG10" s="60">
        <v>0</v>
      </c>
      <c r="AH10" s="60">
        <v>0</v>
      </c>
      <c r="AI10" s="60">
        <v>0</v>
      </c>
      <c r="AJ10" s="60">
        <v>0</v>
      </c>
      <c r="AK10" s="60">
        <v>0</v>
      </c>
      <c r="AL10" s="61">
        <v>0</v>
      </c>
      <c r="AM10" s="83">
        <v>42488</v>
      </c>
      <c r="AN10" s="61">
        <v>3</v>
      </c>
      <c r="AO10" s="63">
        <v>871</v>
      </c>
      <c r="AP10" s="57">
        <v>4</v>
      </c>
      <c r="AQ10" s="64">
        <v>47868</v>
      </c>
      <c r="AR10" s="15" t="s">
        <v>134</v>
      </c>
      <c r="AS10" s="15" t="s">
        <v>133</v>
      </c>
      <c r="AT10" s="65" t="s">
        <v>134</v>
      </c>
      <c r="AU10" s="85"/>
      <c r="AV10" s="86" t="s">
        <v>142</v>
      </c>
      <c r="AW10" s="1" t="s">
        <v>137</v>
      </c>
      <c r="AX10" s="1" t="s">
        <v>175</v>
      </c>
      <c r="AY10" s="29"/>
      <c r="AZ10" s="78">
        <v>191196.88</v>
      </c>
      <c r="BA10" s="87">
        <v>42360</v>
      </c>
      <c r="BB10" s="88"/>
      <c r="BC10" s="64"/>
      <c r="BD10" s="64"/>
      <c r="BE10" s="89" t="s">
        <v>144</v>
      </c>
      <c r="BF10" s="90"/>
      <c r="BG10" s="57" t="s">
        <v>133</v>
      </c>
      <c r="BH10" s="57" t="s">
        <v>133</v>
      </c>
      <c r="BI10" s="57" t="s">
        <v>133</v>
      </c>
      <c r="BJ10" s="2" t="s">
        <v>134</v>
      </c>
      <c r="BK10" s="29"/>
      <c r="BL10" s="29"/>
    </row>
    <row r="11" spans="1:65" s="57" customFormat="1" x14ac:dyDescent="0.25">
      <c r="A11" s="11">
        <v>3680653</v>
      </c>
      <c r="B11" s="56" t="s">
        <v>130</v>
      </c>
      <c r="C11" s="1" t="s">
        <v>131</v>
      </c>
      <c r="D11" s="13">
        <v>300175</v>
      </c>
      <c r="E11" s="1" t="s">
        <v>153</v>
      </c>
      <c r="F11" s="16">
        <v>39727</v>
      </c>
      <c r="G11" s="16">
        <v>42282</v>
      </c>
      <c r="H11" s="82">
        <v>840</v>
      </c>
      <c r="I11" s="25">
        <v>50000</v>
      </c>
      <c r="J11" s="34">
        <v>15</v>
      </c>
      <c r="K11" s="57">
        <v>0</v>
      </c>
      <c r="L11" s="56" t="s">
        <v>132</v>
      </c>
      <c r="N11" s="34" t="s">
        <v>151</v>
      </c>
      <c r="O11" s="12" t="s">
        <v>141</v>
      </c>
      <c r="P11" s="73" t="s">
        <v>133</v>
      </c>
      <c r="Q11" s="58">
        <v>2370660.87</v>
      </c>
      <c r="R11" s="1">
        <v>1269697.74</v>
      </c>
      <c r="S11" s="25">
        <v>1100963.1299999999</v>
      </c>
      <c r="T11" s="59">
        <v>0</v>
      </c>
      <c r="U11" s="59">
        <v>2402858.36</v>
      </c>
      <c r="V11" s="71">
        <v>83774.080189094297</v>
      </c>
      <c r="W11" s="57" t="s">
        <v>134</v>
      </c>
      <c r="X11" s="57" t="s">
        <v>134</v>
      </c>
      <c r="Y11" s="57" t="s">
        <v>134</v>
      </c>
      <c r="AB11" s="60">
        <v>0</v>
      </c>
      <c r="AC11" s="60">
        <v>0</v>
      </c>
      <c r="AD11" s="60">
        <v>0</v>
      </c>
      <c r="AE11" s="60">
        <v>0</v>
      </c>
      <c r="AF11" s="60">
        <v>0</v>
      </c>
      <c r="AG11" s="60">
        <v>0</v>
      </c>
      <c r="AH11" s="60">
        <v>0</v>
      </c>
      <c r="AI11" s="60">
        <v>0</v>
      </c>
      <c r="AJ11" s="60">
        <v>0</v>
      </c>
      <c r="AK11" s="60">
        <v>0</v>
      </c>
      <c r="AL11" s="61">
        <v>0</v>
      </c>
      <c r="AM11" s="83">
        <v>41666</v>
      </c>
      <c r="AN11" s="61"/>
      <c r="AO11" s="63">
        <v>2112</v>
      </c>
      <c r="AP11" s="57">
        <v>4</v>
      </c>
      <c r="AQ11" s="64">
        <v>43377</v>
      </c>
      <c r="AR11" s="15" t="s">
        <v>134</v>
      </c>
      <c r="AS11" s="15" t="s">
        <v>133</v>
      </c>
      <c r="AT11" s="65" t="s">
        <v>134</v>
      </c>
      <c r="AU11" s="85"/>
      <c r="AV11" s="86" t="s">
        <v>142</v>
      </c>
      <c r="AW11" s="1" t="s">
        <v>135</v>
      </c>
      <c r="AX11" s="1" t="s">
        <v>176</v>
      </c>
      <c r="AY11" s="91"/>
      <c r="AZ11" s="78">
        <v>1315700</v>
      </c>
      <c r="BA11" s="87">
        <v>42060</v>
      </c>
      <c r="BB11" s="88"/>
      <c r="BC11" s="64"/>
      <c r="BD11" s="64"/>
      <c r="BE11" s="89" t="s">
        <v>148</v>
      </c>
      <c r="BF11" s="90"/>
      <c r="BG11" s="57" t="s">
        <v>133</v>
      </c>
      <c r="BH11" s="57" t="s">
        <v>133</v>
      </c>
      <c r="BI11" s="57" t="s">
        <v>133</v>
      </c>
      <c r="BJ11" s="2" t="s">
        <v>134</v>
      </c>
      <c r="BK11" s="29"/>
      <c r="BL11" s="29"/>
      <c r="BM11" s="90"/>
    </row>
    <row r="12" spans="1:65" s="1" customFormat="1" x14ac:dyDescent="0.25">
      <c r="A12" s="11">
        <v>346968</v>
      </c>
      <c r="B12" s="11" t="s">
        <v>130</v>
      </c>
      <c r="C12" s="1" t="s">
        <v>131</v>
      </c>
      <c r="D12" s="13">
        <v>300175</v>
      </c>
      <c r="E12" s="13" t="s">
        <v>154</v>
      </c>
      <c r="F12" s="16">
        <v>39332</v>
      </c>
      <c r="G12" s="16">
        <v>46636</v>
      </c>
      <c r="H12" s="11">
        <v>840</v>
      </c>
      <c r="I12" s="72">
        <v>4000</v>
      </c>
      <c r="J12" s="11">
        <v>0</v>
      </c>
      <c r="K12" s="1">
        <v>0.25</v>
      </c>
      <c r="L12" s="11" t="s">
        <v>132</v>
      </c>
      <c r="N12" s="34" t="s">
        <v>151</v>
      </c>
      <c r="O12" s="12" t="s">
        <v>141</v>
      </c>
      <c r="P12" s="73" t="s">
        <v>133</v>
      </c>
      <c r="Q12" s="58">
        <v>139048.06999999998</v>
      </c>
      <c r="R12" s="1">
        <v>107532.26</v>
      </c>
      <c r="S12" s="25">
        <v>29722.23</v>
      </c>
      <c r="T12" s="20">
        <v>1793.58</v>
      </c>
      <c r="U12" s="72">
        <v>107614.35</v>
      </c>
      <c r="V12" s="71">
        <v>4913.661128729389</v>
      </c>
      <c r="W12" s="92" t="s">
        <v>134</v>
      </c>
      <c r="X12" s="92" t="s">
        <v>134</v>
      </c>
      <c r="AB12" s="74">
        <v>0</v>
      </c>
      <c r="AC12" s="74">
        <v>0</v>
      </c>
      <c r="AD12" s="74">
        <v>0</v>
      </c>
      <c r="AE12" s="74">
        <v>914.97</v>
      </c>
      <c r="AF12" s="74">
        <v>0</v>
      </c>
      <c r="AG12" s="74">
        <v>0</v>
      </c>
      <c r="AH12" s="74">
        <v>0</v>
      </c>
      <c r="AI12" s="74">
        <v>0</v>
      </c>
      <c r="AJ12" s="74">
        <v>0</v>
      </c>
      <c r="AK12" s="74">
        <v>0</v>
      </c>
      <c r="AL12" s="74">
        <v>0</v>
      </c>
      <c r="AM12" s="70">
        <v>42719</v>
      </c>
      <c r="AN12" s="74">
        <v>914.97</v>
      </c>
      <c r="AO12" s="75">
        <v>3617</v>
      </c>
      <c r="AP12" s="2">
        <v>4</v>
      </c>
      <c r="AQ12" s="70">
        <v>47731</v>
      </c>
      <c r="AR12" s="15" t="s">
        <v>134</v>
      </c>
      <c r="AS12" s="15" t="s">
        <v>133</v>
      </c>
      <c r="AT12" s="76" t="s">
        <v>134</v>
      </c>
      <c r="AV12" s="73" t="s">
        <v>142</v>
      </c>
      <c r="AW12" s="11" t="s">
        <v>135</v>
      </c>
      <c r="AX12" s="13" t="s">
        <v>177</v>
      </c>
      <c r="AZ12" s="74">
        <v>45869.95</v>
      </c>
      <c r="BA12" s="70">
        <v>41766</v>
      </c>
      <c r="BB12" s="70">
        <v>41023</v>
      </c>
      <c r="BE12" s="11" t="s">
        <v>148</v>
      </c>
      <c r="BG12" s="1" t="s">
        <v>133</v>
      </c>
      <c r="BH12" s="1" t="s">
        <v>133</v>
      </c>
      <c r="BI12" s="1" t="s">
        <v>133</v>
      </c>
    </row>
    <row r="13" spans="1:65" s="29" customFormat="1" x14ac:dyDescent="0.25">
      <c r="A13" s="34">
        <v>6475781</v>
      </c>
      <c r="B13" s="34" t="s">
        <v>130</v>
      </c>
      <c r="C13" s="1" t="s">
        <v>131</v>
      </c>
      <c r="D13" s="13">
        <v>300175</v>
      </c>
      <c r="E13" s="93" t="s">
        <v>155</v>
      </c>
      <c r="F13" s="86">
        <v>39646</v>
      </c>
      <c r="G13" s="86">
        <v>43297</v>
      </c>
      <c r="H13" s="34">
        <v>980</v>
      </c>
      <c r="I13" s="77">
        <v>92859.839999999997</v>
      </c>
      <c r="J13" s="34">
        <v>18</v>
      </c>
      <c r="K13" s="29">
        <v>0</v>
      </c>
      <c r="L13" s="34" t="s">
        <v>132</v>
      </c>
      <c r="N13" s="34" t="s">
        <v>151</v>
      </c>
      <c r="O13" s="12" t="s">
        <v>141</v>
      </c>
      <c r="P13" s="73" t="s">
        <v>133</v>
      </c>
      <c r="Q13" s="58">
        <v>28135.18</v>
      </c>
      <c r="R13" s="1">
        <v>23176.880000000001</v>
      </c>
      <c r="S13" s="25">
        <v>4958.3</v>
      </c>
      <c r="T13" s="59">
        <v>0</v>
      </c>
      <c r="U13" s="77">
        <v>0</v>
      </c>
      <c r="V13" s="58">
        <v>28135.18</v>
      </c>
      <c r="W13" s="29" t="s">
        <v>134</v>
      </c>
      <c r="X13" s="29" t="s">
        <v>134</v>
      </c>
      <c r="AB13" s="78">
        <v>5505</v>
      </c>
      <c r="AC13" s="78">
        <v>7125.1100000000006</v>
      </c>
      <c r="AD13" s="78">
        <v>2346</v>
      </c>
      <c r="AE13" s="78">
        <v>0</v>
      </c>
      <c r="AF13" s="78">
        <v>0</v>
      </c>
      <c r="AG13" s="78">
        <v>0</v>
      </c>
      <c r="AH13" s="78">
        <v>10217.76</v>
      </c>
      <c r="AI13" s="78">
        <v>0</v>
      </c>
      <c r="AJ13" s="78">
        <v>0</v>
      </c>
      <c r="AK13" s="78">
        <v>0</v>
      </c>
      <c r="AL13" s="78">
        <v>0</v>
      </c>
      <c r="AM13" s="79">
        <v>42986</v>
      </c>
      <c r="AN13" s="78">
        <v>10217.76</v>
      </c>
      <c r="AO13" s="80">
        <v>726</v>
      </c>
      <c r="AP13" s="29">
        <v>2</v>
      </c>
      <c r="AQ13" s="94">
        <v>44392</v>
      </c>
      <c r="AR13" s="15" t="s">
        <v>134</v>
      </c>
      <c r="AS13" s="15" t="s">
        <v>133</v>
      </c>
      <c r="AT13" s="65" t="s">
        <v>134</v>
      </c>
      <c r="AU13" s="48"/>
      <c r="AV13" s="34" t="s">
        <v>142</v>
      </c>
      <c r="AW13" s="29" t="s">
        <v>135</v>
      </c>
      <c r="AX13" s="29" t="s">
        <v>178</v>
      </c>
      <c r="AZ13" s="78">
        <v>462140</v>
      </c>
      <c r="BA13" s="28">
        <v>42131</v>
      </c>
      <c r="BB13" s="81">
        <v>41916</v>
      </c>
      <c r="BC13" s="81"/>
      <c r="BE13" s="34" t="s">
        <v>144</v>
      </c>
      <c r="BG13" s="29" t="s">
        <v>133</v>
      </c>
      <c r="BH13" s="29" t="s">
        <v>133</v>
      </c>
      <c r="BI13" s="29" t="s">
        <v>133</v>
      </c>
      <c r="BK13" s="34"/>
    </row>
    <row r="14" spans="1:65" s="96" customFormat="1" x14ac:dyDescent="0.25">
      <c r="A14" s="11">
        <v>358343</v>
      </c>
      <c r="B14" s="95" t="s">
        <v>130</v>
      </c>
      <c r="C14" s="1" t="s">
        <v>131</v>
      </c>
      <c r="D14" s="13">
        <v>300175</v>
      </c>
      <c r="E14" s="1" t="s">
        <v>156</v>
      </c>
      <c r="F14" s="16">
        <v>39622</v>
      </c>
      <c r="G14" s="16">
        <v>42177</v>
      </c>
      <c r="H14" s="34">
        <v>840</v>
      </c>
      <c r="I14" s="25">
        <v>40000</v>
      </c>
      <c r="J14" s="34">
        <v>12.5</v>
      </c>
      <c r="K14" s="29">
        <v>0</v>
      </c>
      <c r="L14" s="34" t="s">
        <v>132</v>
      </c>
      <c r="M14" s="29"/>
      <c r="N14" s="34" t="s">
        <v>151</v>
      </c>
      <c r="O14" s="12" t="s">
        <v>141</v>
      </c>
      <c r="P14" s="73" t="s">
        <v>133</v>
      </c>
      <c r="Q14" s="58">
        <v>1738538.5299999998</v>
      </c>
      <c r="R14" s="1">
        <v>1077914.19</v>
      </c>
      <c r="S14" s="25">
        <v>660624.34</v>
      </c>
      <c r="T14" s="59">
        <v>0</v>
      </c>
      <c r="U14" s="77">
        <v>0</v>
      </c>
      <c r="V14" s="71">
        <v>61436.229899913982</v>
      </c>
      <c r="W14" s="57" t="s">
        <v>134</v>
      </c>
      <c r="X14" s="57" t="s">
        <v>134</v>
      </c>
      <c r="Y14" s="29" t="s">
        <v>134</v>
      </c>
      <c r="Z14" s="29"/>
      <c r="AA14" s="29"/>
      <c r="AB14" s="78">
        <v>0</v>
      </c>
      <c r="AC14" s="78">
        <v>0</v>
      </c>
      <c r="AD14" s="78">
        <v>0</v>
      </c>
      <c r="AE14" s="78">
        <v>0</v>
      </c>
      <c r="AF14" s="78">
        <v>0</v>
      </c>
      <c r="AG14" s="78">
        <v>119.97</v>
      </c>
      <c r="AH14" s="78">
        <v>631.79</v>
      </c>
      <c r="AI14" s="78">
        <v>632.01</v>
      </c>
      <c r="AJ14" s="78">
        <v>488.2</v>
      </c>
      <c r="AK14" s="78">
        <v>337.02</v>
      </c>
      <c r="AL14" s="78">
        <v>337.18</v>
      </c>
      <c r="AM14" s="79">
        <v>43371</v>
      </c>
      <c r="AN14" s="78">
        <v>112.34</v>
      </c>
      <c r="AO14" s="80">
        <v>3589</v>
      </c>
      <c r="AP14" s="29">
        <v>4</v>
      </c>
      <c r="AQ14" s="64">
        <v>43272</v>
      </c>
      <c r="AR14" s="15" t="s">
        <v>134</v>
      </c>
      <c r="AS14" s="15" t="s">
        <v>133</v>
      </c>
      <c r="AT14" s="65" t="s">
        <v>134</v>
      </c>
      <c r="AU14" s="48"/>
      <c r="AV14" s="34" t="s">
        <v>142</v>
      </c>
      <c r="AW14" s="1" t="s">
        <v>135</v>
      </c>
      <c r="AX14" s="1" t="s">
        <v>179</v>
      </c>
      <c r="AY14" s="29"/>
      <c r="AZ14" s="78">
        <v>626100</v>
      </c>
      <c r="BA14" s="28">
        <v>42058</v>
      </c>
      <c r="BB14" s="81"/>
      <c r="BC14" s="81"/>
      <c r="BE14" s="95" t="s">
        <v>148</v>
      </c>
      <c r="BF14" s="29"/>
      <c r="BG14" s="29" t="s">
        <v>133</v>
      </c>
      <c r="BH14" s="29" t="s">
        <v>133</v>
      </c>
      <c r="BI14" s="29" t="s">
        <v>133</v>
      </c>
      <c r="BJ14" s="2" t="s">
        <v>134</v>
      </c>
      <c r="BK14" s="34"/>
      <c r="BL14" s="29"/>
      <c r="BM14" s="29"/>
    </row>
    <row r="15" spans="1:65" s="57" customFormat="1" x14ac:dyDescent="0.25">
      <c r="A15" s="11">
        <v>9463123</v>
      </c>
      <c r="B15" s="56" t="s">
        <v>130</v>
      </c>
      <c r="C15" s="1" t="s">
        <v>131</v>
      </c>
      <c r="D15" s="13">
        <v>300175</v>
      </c>
      <c r="E15" s="1" t="s">
        <v>157</v>
      </c>
      <c r="F15" s="16">
        <v>40596</v>
      </c>
      <c r="G15" s="16">
        <v>43193</v>
      </c>
      <c r="H15" s="82">
        <v>980</v>
      </c>
      <c r="I15" s="25">
        <v>644716.64</v>
      </c>
      <c r="J15" s="34">
        <v>13.5</v>
      </c>
      <c r="K15" s="57">
        <v>0</v>
      </c>
      <c r="L15" s="56" t="s">
        <v>150</v>
      </c>
      <c r="N15" s="34" t="s">
        <v>151</v>
      </c>
      <c r="O15" s="12" t="s">
        <v>141</v>
      </c>
      <c r="P15" s="73" t="s">
        <v>133</v>
      </c>
      <c r="Q15" s="58">
        <v>459300.02</v>
      </c>
      <c r="R15" s="1">
        <v>453063.76</v>
      </c>
      <c r="S15" s="25">
        <v>6236.26</v>
      </c>
      <c r="T15" s="59">
        <v>0</v>
      </c>
      <c r="U15" s="59">
        <v>0</v>
      </c>
      <c r="V15" s="58">
        <v>459300.02</v>
      </c>
      <c r="W15" s="57" t="s">
        <v>134</v>
      </c>
      <c r="X15" s="57" t="s">
        <v>134</v>
      </c>
      <c r="Y15" s="57" t="s">
        <v>134</v>
      </c>
      <c r="AB15" s="60">
        <v>1</v>
      </c>
      <c r="AC15" s="60">
        <v>0</v>
      </c>
      <c r="AD15" s="60">
        <v>0</v>
      </c>
      <c r="AE15" s="60">
        <v>0</v>
      </c>
      <c r="AF15" s="60">
        <v>19992.93</v>
      </c>
      <c r="AG15" s="60">
        <v>60481.32</v>
      </c>
      <c r="AH15" s="60">
        <v>0</v>
      </c>
      <c r="AI15" s="60">
        <v>0</v>
      </c>
      <c r="AJ15" s="60">
        <v>52727.28</v>
      </c>
      <c r="AK15" s="60">
        <v>125220.28</v>
      </c>
      <c r="AL15" s="61">
        <v>0</v>
      </c>
      <c r="AM15" s="83">
        <v>43245</v>
      </c>
      <c r="AN15" s="61">
        <v>56583.91</v>
      </c>
      <c r="AO15" s="63">
        <v>393</v>
      </c>
      <c r="AP15" s="57">
        <v>4</v>
      </c>
      <c r="AQ15" s="64">
        <v>44288</v>
      </c>
      <c r="AR15" s="15" t="s">
        <v>134</v>
      </c>
      <c r="AS15" s="15" t="s">
        <v>133</v>
      </c>
      <c r="AT15" s="65" t="s">
        <v>134</v>
      </c>
      <c r="AU15" s="85"/>
      <c r="AV15" s="86" t="s">
        <v>142</v>
      </c>
      <c r="AW15" s="1" t="s">
        <v>135</v>
      </c>
      <c r="AX15" s="97" t="s">
        <v>180</v>
      </c>
      <c r="AY15" s="29"/>
      <c r="AZ15" s="78">
        <v>641378.4</v>
      </c>
      <c r="BA15" s="87">
        <v>42060</v>
      </c>
      <c r="BB15" s="88"/>
      <c r="BC15" s="64"/>
      <c r="BD15" s="64"/>
      <c r="BE15" s="89" t="s">
        <v>144</v>
      </c>
      <c r="BF15" s="90"/>
      <c r="BG15" s="57" t="s">
        <v>133</v>
      </c>
      <c r="BH15" s="57" t="s">
        <v>133</v>
      </c>
      <c r="BI15" s="57" t="s">
        <v>133</v>
      </c>
      <c r="BJ15" s="2" t="s">
        <v>134</v>
      </c>
      <c r="BK15" s="29"/>
      <c r="BL15" s="29"/>
      <c r="BM15" s="90"/>
    </row>
    <row r="16" spans="1:65" s="99" customFormat="1" x14ac:dyDescent="0.25">
      <c r="A16" s="11">
        <v>9057984</v>
      </c>
      <c r="B16" s="56" t="s">
        <v>130</v>
      </c>
      <c r="C16" s="1" t="s">
        <v>131</v>
      </c>
      <c r="D16" s="13">
        <v>300175</v>
      </c>
      <c r="E16" s="1" t="s">
        <v>158</v>
      </c>
      <c r="F16" s="16">
        <v>39724</v>
      </c>
      <c r="G16" s="16">
        <v>48123</v>
      </c>
      <c r="H16" s="98">
        <v>980</v>
      </c>
      <c r="I16" s="25">
        <v>1484706.58</v>
      </c>
      <c r="J16" s="34">
        <v>12.5</v>
      </c>
      <c r="K16" s="57">
        <v>0</v>
      </c>
      <c r="L16" s="84" t="s">
        <v>132</v>
      </c>
      <c r="N16" s="34" t="s">
        <v>151</v>
      </c>
      <c r="O16" s="12" t="s">
        <v>141</v>
      </c>
      <c r="P16" s="73" t="s">
        <v>133</v>
      </c>
      <c r="Q16" s="58">
        <v>1667776.56</v>
      </c>
      <c r="R16" s="1">
        <v>1480823.58</v>
      </c>
      <c r="S16" s="25">
        <v>186952.98</v>
      </c>
      <c r="T16" s="59">
        <v>0</v>
      </c>
      <c r="U16" s="59">
        <v>0</v>
      </c>
      <c r="V16" s="58">
        <v>1667776.56</v>
      </c>
      <c r="W16" s="57" t="s">
        <v>134</v>
      </c>
      <c r="X16" s="57" t="s">
        <v>134</v>
      </c>
      <c r="Y16" s="99" t="s">
        <v>134</v>
      </c>
      <c r="AB16" s="60">
        <v>564.24</v>
      </c>
      <c r="AC16" s="60">
        <v>1715.42</v>
      </c>
      <c r="AD16" s="60">
        <v>1708.43</v>
      </c>
      <c r="AE16" s="60">
        <v>1738.15</v>
      </c>
      <c r="AF16" s="60">
        <v>2732.11</v>
      </c>
      <c r="AG16" s="60">
        <v>2085.0700000000002</v>
      </c>
      <c r="AH16" s="60">
        <v>3050.4</v>
      </c>
      <c r="AI16" s="60">
        <v>4529.25</v>
      </c>
      <c r="AJ16" s="60">
        <v>2132.17</v>
      </c>
      <c r="AK16" s="60">
        <v>3076.23</v>
      </c>
      <c r="AL16" s="60">
        <v>3661.4</v>
      </c>
      <c r="AM16" s="62">
        <v>43347</v>
      </c>
      <c r="AN16" s="100">
        <v>372.87</v>
      </c>
      <c r="AO16" s="63">
        <v>820</v>
      </c>
      <c r="AP16" s="99">
        <v>4</v>
      </c>
      <c r="AQ16" s="64">
        <v>49218</v>
      </c>
      <c r="AR16" s="15" t="s">
        <v>134</v>
      </c>
      <c r="AS16" s="15" t="s">
        <v>133</v>
      </c>
      <c r="AT16" s="65" t="s">
        <v>134</v>
      </c>
      <c r="AU16" s="85"/>
      <c r="AV16" s="86" t="s">
        <v>142</v>
      </c>
      <c r="AW16" s="1" t="s">
        <v>135</v>
      </c>
      <c r="AX16" s="1" t="s">
        <v>181</v>
      </c>
      <c r="AY16" s="29"/>
      <c r="AZ16" s="101">
        <v>332946.28999999998</v>
      </c>
      <c r="BA16" s="68">
        <v>42360</v>
      </c>
      <c r="BB16" s="102"/>
      <c r="BC16" s="64"/>
      <c r="BD16" s="64"/>
      <c r="BE16" s="89" t="s">
        <v>144</v>
      </c>
      <c r="BF16" s="90"/>
      <c r="BG16" s="99" t="s">
        <v>133</v>
      </c>
      <c r="BH16" s="99" t="s">
        <v>133</v>
      </c>
      <c r="BI16" s="57" t="s">
        <v>133</v>
      </c>
      <c r="BJ16" s="2" t="s">
        <v>134</v>
      </c>
      <c r="BL16" s="90"/>
    </row>
    <row r="17" spans="1:65" s="57" customFormat="1" x14ac:dyDescent="0.25">
      <c r="A17" s="11">
        <v>9060046</v>
      </c>
      <c r="B17" s="56" t="s">
        <v>130</v>
      </c>
      <c r="C17" s="1" t="s">
        <v>131</v>
      </c>
      <c r="D17" s="13">
        <v>300175</v>
      </c>
      <c r="E17" s="1" t="s">
        <v>159</v>
      </c>
      <c r="F17" s="16">
        <v>39633</v>
      </c>
      <c r="G17" s="16">
        <v>46937</v>
      </c>
      <c r="H17" s="82">
        <v>980</v>
      </c>
      <c r="I17" s="25">
        <v>1474653.75</v>
      </c>
      <c r="J17" s="34">
        <v>12.5</v>
      </c>
      <c r="K17" s="57">
        <v>0</v>
      </c>
      <c r="L17" s="56" t="s">
        <v>132</v>
      </c>
      <c r="N17" s="34" t="s">
        <v>151</v>
      </c>
      <c r="O17" s="12" t="s">
        <v>141</v>
      </c>
      <c r="P17" s="73" t="s">
        <v>133</v>
      </c>
      <c r="Q17" s="58">
        <v>1684350.66</v>
      </c>
      <c r="R17" s="1">
        <v>1474638.75</v>
      </c>
      <c r="S17" s="25">
        <v>209711.91</v>
      </c>
      <c r="T17" s="59">
        <v>0</v>
      </c>
      <c r="U17" s="59">
        <v>0</v>
      </c>
      <c r="V17" s="58">
        <v>1684350.66</v>
      </c>
      <c r="W17" s="57" t="s">
        <v>134</v>
      </c>
      <c r="X17" s="57" t="s">
        <v>134</v>
      </c>
      <c r="AB17" s="60">
        <v>14.11</v>
      </c>
      <c r="AC17" s="60">
        <v>17.62</v>
      </c>
      <c r="AD17" s="60">
        <v>0</v>
      </c>
      <c r="AE17" s="60">
        <v>0</v>
      </c>
      <c r="AF17" s="60">
        <v>0</v>
      </c>
      <c r="AG17" s="60">
        <v>0</v>
      </c>
      <c r="AH17" s="60">
        <v>0</v>
      </c>
      <c r="AI17" s="60">
        <v>0</v>
      </c>
      <c r="AJ17" s="60">
        <v>0</v>
      </c>
      <c r="AK17" s="60">
        <v>0</v>
      </c>
      <c r="AL17" s="61">
        <v>0</v>
      </c>
      <c r="AM17" s="83">
        <v>42501</v>
      </c>
      <c r="AN17" s="61">
        <v>2.37</v>
      </c>
      <c r="AO17" s="63">
        <v>871</v>
      </c>
      <c r="AP17" s="57">
        <v>4</v>
      </c>
      <c r="AQ17" s="64">
        <v>48032</v>
      </c>
      <c r="AR17" s="15" t="s">
        <v>134</v>
      </c>
      <c r="AS17" s="15" t="s">
        <v>133</v>
      </c>
      <c r="AT17" s="65" t="s">
        <v>134</v>
      </c>
      <c r="AU17" s="85"/>
      <c r="AV17" s="86" t="s">
        <v>142</v>
      </c>
      <c r="AW17" s="1" t="s">
        <v>135</v>
      </c>
      <c r="AX17" s="1" t="s">
        <v>182</v>
      </c>
      <c r="AY17" s="29"/>
      <c r="AZ17" s="78">
        <v>820121.59999999998</v>
      </c>
      <c r="BA17" s="87">
        <v>42360</v>
      </c>
      <c r="BB17" s="88"/>
      <c r="BC17" s="64"/>
      <c r="BD17" s="64"/>
      <c r="BE17" s="89" t="s">
        <v>144</v>
      </c>
      <c r="BF17" s="90"/>
      <c r="BG17" s="57" t="s">
        <v>133</v>
      </c>
      <c r="BH17" s="57" t="s">
        <v>133</v>
      </c>
      <c r="BI17" s="57" t="s">
        <v>133</v>
      </c>
      <c r="BJ17" s="99"/>
      <c r="BK17" s="99"/>
      <c r="BL17" s="90"/>
    </row>
    <row r="18" spans="1:65" s="1" customFormat="1" x14ac:dyDescent="0.25">
      <c r="A18" s="11">
        <v>225338</v>
      </c>
      <c r="B18" s="11" t="s">
        <v>130</v>
      </c>
      <c r="C18" s="1" t="s">
        <v>131</v>
      </c>
      <c r="D18" s="13">
        <v>300175</v>
      </c>
      <c r="E18" s="13" t="s">
        <v>160</v>
      </c>
      <c r="F18" s="16">
        <v>39647</v>
      </c>
      <c r="G18" s="16">
        <v>46952</v>
      </c>
      <c r="H18" s="11">
        <v>840</v>
      </c>
      <c r="I18" s="72">
        <v>45700</v>
      </c>
      <c r="J18" s="11" t="s">
        <v>161</v>
      </c>
      <c r="K18" s="57">
        <v>0</v>
      </c>
      <c r="L18" s="11" t="s">
        <v>132</v>
      </c>
      <c r="N18" s="34" t="s">
        <v>151</v>
      </c>
      <c r="O18" s="12" t="s">
        <v>141</v>
      </c>
      <c r="P18" s="73" t="s">
        <v>133</v>
      </c>
      <c r="Q18" s="58">
        <v>317947.39</v>
      </c>
      <c r="R18" s="1">
        <v>253927.38</v>
      </c>
      <c r="S18" s="25">
        <v>64020.01</v>
      </c>
      <c r="T18" s="59">
        <v>0</v>
      </c>
      <c r="U18" s="72">
        <v>67263.73</v>
      </c>
      <c r="V18" s="71">
        <v>11235.580121492974</v>
      </c>
      <c r="W18" s="92" t="s">
        <v>134</v>
      </c>
      <c r="X18" s="92" t="s">
        <v>134</v>
      </c>
      <c r="Y18" s="92" t="s">
        <v>134</v>
      </c>
      <c r="AB18" s="74">
        <v>21293.9</v>
      </c>
      <c r="AC18" s="74">
        <v>19985.2</v>
      </c>
      <c r="AD18" s="74">
        <v>0</v>
      </c>
      <c r="AE18" s="74">
        <v>0</v>
      </c>
      <c r="AF18" s="74">
        <v>0</v>
      </c>
      <c r="AG18" s="74">
        <v>0</v>
      </c>
      <c r="AH18" s="74">
        <v>0</v>
      </c>
      <c r="AI18" s="74">
        <v>0</v>
      </c>
      <c r="AJ18" s="74">
        <v>0</v>
      </c>
      <c r="AK18" s="74">
        <v>0</v>
      </c>
      <c r="AL18" s="74">
        <v>0</v>
      </c>
      <c r="AM18" s="70">
        <v>42551</v>
      </c>
      <c r="AN18" s="74">
        <v>12427.2</v>
      </c>
      <c r="AO18" s="75">
        <v>829</v>
      </c>
      <c r="AP18" s="2">
        <v>2</v>
      </c>
      <c r="AQ18" s="70">
        <v>48047</v>
      </c>
      <c r="AR18" s="15" t="s">
        <v>134</v>
      </c>
      <c r="AS18" s="15" t="s">
        <v>133</v>
      </c>
      <c r="AT18" s="76" t="s">
        <v>134</v>
      </c>
      <c r="AV18" s="73" t="s">
        <v>142</v>
      </c>
      <c r="AW18" s="11" t="s">
        <v>135</v>
      </c>
      <c r="AX18" s="13" t="s">
        <v>183</v>
      </c>
      <c r="AZ18" s="74">
        <v>21591</v>
      </c>
      <c r="BA18" s="70">
        <v>42415</v>
      </c>
      <c r="BB18" s="70">
        <v>42147</v>
      </c>
      <c r="BE18" s="11" t="s">
        <v>148</v>
      </c>
      <c r="BG18" t="s">
        <v>133</v>
      </c>
      <c r="BH18" t="s">
        <v>133</v>
      </c>
      <c r="BI18" t="s">
        <v>133</v>
      </c>
      <c r="BJ18" s="2" t="s">
        <v>134</v>
      </c>
    </row>
    <row r="19" spans="1:65" s="96" customFormat="1" x14ac:dyDescent="0.25">
      <c r="A19" s="11">
        <v>9058049</v>
      </c>
      <c r="B19" s="56" t="s">
        <v>130</v>
      </c>
      <c r="C19" s="1" t="s">
        <v>131</v>
      </c>
      <c r="D19" s="13">
        <v>300175</v>
      </c>
      <c r="E19" s="1" t="s">
        <v>162</v>
      </c>
      <c r="F19" s="16">
        <v>39598</v>
      </c>
      <c r="G19" s="16">
        <v>46902</v>
      </c>
      <c r="H19" s="34">
        <v>980</v>
      </c>
      <c r="I19" s="25">
        <v>804498.13</v>
      </c>
      <c r="J19" s="34">
        <v>12.5</v>
      </c>
      <c r="K19" s="57">
        <v>0</v>
      </c>
      <c r="L19" s="34" t="s">
        <v>132</v>
      </c>
      <c r="M19" s="29"/>
      <c r="N19" s="34" t="s">
        <v>151</v>
      </c>
      <c r="O19" s="12" t="s">
        <v>141</v>
      </c>
      <c r="P19" s="73" t="s">
        <v>133</v>
      </c>
      <c r="Q19" s="58">
        <v>918909.75</v>
      </c>
      <c r="R19" s="1">
        <v>804489.13</v>
      </c>
      <c r="S19" s="25">
        <v>114420.62</v>
      </c>
      <c r="T19" s="59">
        <v>0</v>
      </c>
      <c r="U19" s="77">
        <v>0</v>
      </c>
      <c r="V19" s="58">
        <v>918909.75</v>
      </c>
      <c r="W19" s="57" t="s">
        <v>134</v>
      </c>
      <c r="X19" s="57" t="s">
        <v>134</v>
      </c>
      <c r="Y19" s="57" t="s">
        <v>134</v>
      </c>
      <c r="Z19" s="29"/>
      <c r="AA19" s="29"/>
      <c r="AB19" s="78">
        <v>0</v>
      </c>
      <c r="AC19" s="78">
        <v>0</v>
      </c>
      <c r="AD19" s="78">
        <v>0</v>
      </c>
      <c r="AE19" s="78">
        <v>0</v>
      </c>
      <c r="AF19" s="78">
        <v>0</v>
      </c>
      <c r="AG19" s="78">
        <v>0</v>
      </c>
      <c r="AH19" s="78">
        <v>0</v>
      </c>
      <c r="AI19" s="78">
        <v>0</v>
      </c>
      <c r="AJ19" s="78">
        <v>0</v>
      </c>
      <c r="AK19" s="78">
        <v>0</v>
      </c>
      <c r="AL19" s="78">
        <v>0</v>
      </c>
      <c r="AM19" s="79">
        <v>42360</v>
      </c>
      <c r="AN19" s="78"/>
      <c r="AO19" s="80">
        <v>991</v>
      </c>
      <c r="AP19" s="29">
        <v>4</v>
      </c>
      <c r="AQ19" s="64">
        <v>47997</v>
      </c>
      <c r="AR19" s="15" t="s">
        <v>134</v>
      </c>
      <c r="AS19" s="15" t="s">
        <v>133</v>
      </c>
      <c r="AT19" s="65" t="s">
        <v>134</v>
      </c>
      <c r="AU19" s="85"/>
      <c r="AV19" s="86" t="s">
        <v>142</v>
      </c>
      <c r="AW19" s="1" t="s">
        <v>135</v>
      </c>
      <c r="AX19" s="1" t="s">
        <v>184</v>
      </c>
      <c r="AY19" s="29"/>
      <c r="AZ19" s="78">
        <v>404735</v>
      </c>
      <c r="BA19" s="28">
        <v>42410</v>
      </c>
      <c r="BB19" s="81"/>
      <c r="BC19" s="81"/>
      <c r="BE19" s="89" t="s">
        <v>144</v>
      </c>
      <c r="BF19" s="29"/>
      <c r="BG19" s="57" t="s">
        <v>133</v>
      </c>
      <c r="BH19" s="57" t="s">
        <v>133</v>
      </c>
      <c r="BI19" s="57" t="s">
        <v>133</v>
      </c>
      <c r="BJ19" s="2" t="s">
        <v>134</v>
      </c>
      <c r="BK19" s="34"/>
      <c r="BL19" s="29"/>
      <c r="BM19" s="29"/>
    </row>
    <row r="20" spans="1:65" s="1" customFormat="1" x14ac:dyDescent="0.25">
      <c r="A20" s="11">
        <v>9060044</v>
      </c>
      <c r="B20" s="11" t="s">
        <v>130</v>
      </c>
      <c r="C20" s="1" t="s">
        <v>131</v>
      </c>
      <c r="D20" s="13">
        <v>300175</v>
      </c>
      <c r="E20" s="13" t="s">
        <v>163</v>
      </c>
      <c r="F20" s="16">
        <v>39693</v>
      </c>
      <c r="G20" s="16">
        <v>46997</v>
      </c>
      <c r="H20" s="11">
        <v>980</v>
      </c>
      <c r="I20" s="72">
        <v>554180.56000000006</v>
      </c>
      <c r="J20" s="11">
        <v>12.5</v>
      </c>
      <c r="K20" s="57">
        <v>0</v>
      </c>
      <c r="L20" s="11" t="s">
        <v>132</v>
      </c>
      <c r="N20" s="11" t="s">
        <v>151</v>
      </c>
      <c r="O20" s="12" t="s">
        <v>141</v>
      </c>
      <c r="P20" s="73" t="s">
        <v>133</v>
      </c>
      <c r="Q20" s="58">
        <v>632971.32999999996</v>
      </c>
      <c r="R20" s="1">
        <v>554163.22</v>
      </c>
      <c r="S20" s="25">
        <v>78808.11</v>
      </c>
      <c r="T20" s="59">
        <v>0</v>
      </c>
      <c r="U20" s="72">
        <v>0</v>
      </c>
      <c r="V20" s="58">
        <v>632971.32999999996</v>
      </c>
      <c r="W20" s="92" t="s">
        <v>134</v>
      </c>
      <c r="X20" s="92" t="s">
        <v>134</v>
      </c>
      <c r="Y20" s="92" t="s">
        <v>134</v>
      </c>
      <c r="AB20" s="74">
        <v>7</v>
      </c>
      <c r="AC20" s="74">
        <v>4</v>
      </c>
      <c r="AD20" s="74">
        <v>0</v>
      </c>
      <c r="AE20" s="74">
        <v>0</v>
      </c>
      <c r="AF20" s="74">
        <v>0</v>
      </c>
      <c r="AG20" s="74">
        <v>0</v>
      </c>
      <c r="AH20" s="74">
        <v>0</v>
      </c>
      <c r="AI20" s="74">
        <v>0</v>
      </c>
      <c r="AJ20" s="74">
        <v>0</v>
      </c>
      <c r="AK20" s="74">
        <v>0</v>
      </c>
      <c r="AL20" s="74">
        <v>0</v>
      </c>
      <c r="AM20" s="70">
        <v>42488</v>
      </c>
      <c r="AN20" s="74">
        <v>4</v>
      </c>
      <c r="AO20" s="75">
        <v>871</v>
      </c>
      <c r="AP20" s="2">
        <v>4</v>
      </c>
      <c r="AQ20" s="70">
        <v>48092</v>
      </c>
      <c r="AR20" s="15" t="s">
        <v>134</v>
      </c>
      <c r="AS20" s="15" t="s">
        <v>133</v>
      </c>
      <c r="AT20" s="76" t="s">
        <v>134</v>
      </c>
      <c r="AV20" s="73" t="s">
        <v>142</v>
      </c>
      <c r="AW20" s="11" t="s">
        <v>135</v>
      </c>
      <c r="AX20" s="13" t="s">
        <v>185</v>
      </c>
      <c r="AZ20" s="74">
        <v>226146</v>
      </c>
      <c r="BA20" s="70">
        <v>42404</v>
      </c>
      <c r="BB20" s="70">
        <v>42338</v>
      </c>
      <c r="BE20" s="11" t="s">
        <v>144</v>
      </c>
      <c r="BG20" t="s">
        <v>133</v>
      </c>
      <c r="BH20" t="s">
        <v>133</v>
      </c>
      <c r="BI20" t="s">
        <v>133</v>
      </c>
      <c r="BJ20" s="2" t="s">
        <v>134</v>
      </c>
    </row>
    <row r="21" spans="1:65" s="29" customFormat="1" x14ac:dyDescent="0.25">
      <c r="A21" s="11">
        <v>3666543</v>
      </c>
      <c r="B21" s="56" t="s">
        <v>130</v>
      </c>
      <c r="C21" s="1" t="s">
        <v>131</v>
      </c>
      <c r="D21" s="13">
        <v>300175</v>
      </c>
      <c r="E21" s="1" t="s">
        <v>164</v>
      </c>
      <c r="F21" s="16">
        <v>39749</v>
      </c>
      <c r="G21" s="16">
        <v>43399</v>
      </c>
      <c r="H21" s="34">
        <v>978</v>
      </c>
      <c r="I21" s="25">
        <v>40000</v>
      </c>
      <c r="J21" s="34">
        <v>17</v>
      </c>
      <c r="K21" s="57">
        <v>0</v>
      </c>
      <c r="L21" s="34" t="s">
        <v>150</v>
      </c>
      <c r="N21" s="34" t="s">
        <v>165</v>
      </c>
      <c r="O21" s="12" t="s">
        <v>141</v>
      </c>
      <c r="P21" s="73" t="s">
        <v>133</v>
      </c>
      <c r="Q21" s="58">
        <v>1085216.51</v>
      </c>
      <c r="R21" s="1">
        <v>942150.89</v>
      </c>
      <c r="S21" s="25">
        <v>143065.62</v>
      </c>
      <c r="T21" s="59">
        <v>0</v>
      </c>
      <c r="U21" s="77">
        <v>46760.61</v>
      </c>
      <c r="V21" s="35">
        <v>32757.520010927059</v>
      </c>
      <c r="W21" s="57" t="s">
        <v>134</v>
      </c>
      <c r="X21" s="57" t="s">
        <v>134</v>
      </c>
      <c r="AB21" s="78">
        <v>0</v>
      </c>
      <c r="AC21" s="78">
        <v>0</v>
      </c>
      <c r="AD21" s="78">
        <v>0</v>
      </c>
      <c r="AE21" s="78">
        <v>0</v>
      </c>
      <c r="AF21" s="78">
        <v>0</v>
      </c>
      <c r="AG21" s="78">
        <v>0</v>
      </c>
      <c r="AH21" s="78">
        <v>0</v>
      </c>
      <c r="AI21" s="78">
        <v>0</v>
      </c>
      <c r="AJ21" s="78">
        <v>0</v>
      </c>
      <c r="AK21" s="78">
        <v>0</v>
      </c>
      <c r="AL21" s="78">
        <v>0</v>
      </c>
      <c r="AM21" s="79">
        <v>41817</v>
      </c>
      <c r="AN21" s="78"/>
      <c r="AO21" s="80">
        <v>1871</v>
      </c>
      <c r="AP21" s="29">
        <v>3</v>
      </c>
      <c r="AQ21" s="64">
        <v>44494</v>
      </c>
      <c r="AR21" s="15" t="s">
        <v>134</v>
      </c>
      <c r="AS21" s="15" t="s">
        <v>133</v>
      </c>
      <c r="AT21" s="65" t="s">
        <v>134</v>
      </c>
      <c r="AU21" s="48"/>
      <c r="AV21" s="86" t="s">
        <v>142</v>
      </c>
      <c r="AW21" s="1" t="s">
        <v>135</v>
      </c>
      <c r="AX21" s="1" t="s">
        <v>186</v>
      </c>
      <c r="AZ21" s="78">
        <v>1047700</v>
      </c>
      <c r="BA21" s="28">
        <v>42411</v>
      </c>
      <c r="BB21" s="81"/>
      <c r="BC21" s="81"/>
      <c r="BE21" s="89" t="s">
        <v>148</v>
      </c>
      <c r="BG21" s="57" t="s">
        <v>133</v>
      </c>
      <c r="BH21" s="57" t="s">
        <v>133</v>
      </c>
      <c r="BI21" s="57" t="s">
        <v>133</v>
      </c>
      <c r="BK21" s="34"/>
    </row>
    <row r="22" spans="1:65" s="29" customFormat="1" x14ac:dyDescent="0.25">
      <c r="A22" s="34">
        <v>9060003</v>
      </c>
      <c r="B22" s="34" t="s">
        <v>130</v>
      </c>
      <c r="C22" s="1" t="s">
        <v>131</v>
      </c>
      <c r="D22" s="13">
        <v>300175</v>
      </c>
      <c r="E22" s="93" t="s">
        <v>166</v>
      </c>
      <c r="F22" s="86">
        <v>39727</v>
      </c>
      <c r="G22" s="86">
        <v>47395</v>
      </c>
      <c r="H22" s="34">
        <v>980</v>
      </c>
      <c r="I22" s="77">
        <v>6962839.5800000001</v>
      </c>
      <c r="J22" s="34">
        <v>12.5</v>
      </c>
      <c r="K22" s="57">
        <v>0</v>
      </c>
      <c r="L22" s="34" t="s">
        <v>132</v>
      </c>
      <c r="N22" s="34" t="s">
        <v>165</v>
      </c>
      <c r="O22" s="12" t="s">
        <v>141</v>
      </c>
      <c r="P22" s="73" t="s">
        <v>133</v>
      </c>
      <c r="Q22" s="58">
        <v>7953146.0300000003</v>
      </c>
      <c r="R22" s="1">
        <v>6962829.5800000001</v>
      </c>
      <c r="S22" s="25">
        <v>990316.45</v>
      </c>
      <c r="T22" s="59">
        <v>0</v>
      </c>
      <c r="U22" s="77">
        <v>0</v>
      </c>
      <c r="V22" s="58">
        <v>7953146.0300000003</v>
      </c>
      <c r="W22" s="29" t="s">
        <v>134</v>
      </c>
      <c r="X22" s="29" t="s">
        <v>134</v>
      </c>
      <c r="AB22" s="78">
        <v>0</v>
      </c>
      <c r="AC22" s="78">
        <v>0</v>
      </c>
      <c r="AD22" s="78">
        <v>0</v>
      </c>
      <c r="AE22" s="78">
        <v>0</v>
      </c>
      <c r="AF22" s="78">
        <v>0</v>
      </c>
      <c r="AG22" s="78">
        <v>0</v>
      </c>
      <c r="AH22" s="78">
        <v>0</v>
      </c>
      <c r="AI22" s="78">
        <v>0</v>
      </c>
      <c r="AJ22" s="78">
        <v>0</v>
      </c>
      <c r="AK22" s="78">
        <v>0</v>
      </c>
      <c r="AL22" s="78">
        <v>0</v>
      </c>
      <c r="AM22" s="79">
        <v>42360</v>
      </c>
      <c r="AN22" s="78">
        <v>10</v>
      </c>
      <c r="AO22" s="80">
        <v>991</v>
      </c>
      <c r="AP22" s="29">
        <v>2</v>
      </c>
      <c r="AQ22" s="94">
        <v>48490</v>
      </c>
      <c r="AR22" s="15" t="s">
        <v>134</v>
      </c>
      <c r="AS22" s="15" t="s">
        <v>133</v>
      </c>
      <c r="AT22" s="65" t="s">
        <v>134</v>
      </c>
      <c r="AU22" s="27"/>
      <c r="AV22" s="34" t="s">
        <v>142</v>
      </c>
      <c r="AW22" s="29" t="s">
        <v>135</v>
      </c>
      <c r="AX22" s="29" t="s">
        <v>187</v>
      </c>
      <c r="AZ22" s="78">
        <v>2140147</v>
      </c>
      <c r="BA22" s="81">
        <v>42411</v>
      </c>
      <c r="BB22" s="81">
        <v>42489</v>
      </c>
      <c r="BC22" s="81"/>
      <c r="BE22" s="34" t="s">
        <v>144</v>
      </c>
      <c r="BG22" s="29" t="s">
        <v>133</v>
      </c>
      <c r="BH22" s="29" t="s">
        <v>133</v>
      </c>
      <c r="BI22" s="29" t="s">
        <v>133</v>
      </c>
      <c r="BK22" s="34"/>
    </row>
    <row r="23" spans="1:65" s="29" customFormat="1" x14ac:dyDescent="0.25">
      <c r="A23" s="34">
        <v>9463119</v>
      </c>
      <c r="B23" s="34" t="s">
        <v>130</v>
      </c>
      <c r="C23" s="29" t="s">
        <v>131</v>
      </c>
      <c r="D23" s="48">
        <v>300175</v>
      </c>
      <c r="E23" s="29" t="s">
        <v>167</v>
      </c>
      <c r="F23" s="86">
        <v>39708</v>
      </c>
      <c r="G23" s="86">
        <v>45183</v>
      </c>
      <c r="H23" s="34">
        <v>980</v>
      </c>
      <c r="I23" s="27">
        <v>1228435.1000000001</v>
      </c>
      <c r="J23" s="34">
        <v>14.5</v>
      </c>
      <c r="K23" s="29">
        <v>0</v>
      </c>
      <c r="L23" s="34" t="s">
        <v>150</v>
      </c>
      <c r="N23" s="34" t="s">
        <v>165</v>
      </c>
      <c r="O23" s="95" t="s">
        <v>141</v>
      </c>
      <c r="P23" s="84" t="s">
        <v>133</v>
      </c>
      <c r="Q23" s="58">
        <v>1414525.73</v>
      </c>
      <c r="R23" s="29">
        <v>1228434.1000000001</v>
      </c>
      <c r="S23" s="27">
        <v>186091.63</v>
      </c>
      <c r="T23" s="59">
        <v>0</v>
      </c>
      <c r="U23" s="77">
        <v>0</v>
      </c>
      <c r="V23" s="58">
        <v>1414525.73</v>
      </c>
      <c r="W23" s="29" t="s">
        <v>134</v>
      </c>
      <c r="X23" s="29" t="s">
        <v>133</v>
      </c>
      <c r="Y23" s="29" t="s">
        <v>134</v>
      </c>
      <c r="AB23" s="78">
        <v>1</v>
      </c>
      <c r="AC23" s="78">
        <v>0</v>
      </c>
      <c r="AD23" s="78">
        <v>0</v>
      </c>
      <c r="AE23" s="78">
        <v>0</v>
      </c>
      <c r="AF23" s="78">
        <v>0</v>
      </c>
      <c r="AG23" s="78">
        <v>0</v>
      </c>
      <c r="AH23" s="78">
        <v>0</v>
      </c>
      <c r="AI23" s="78">
        <v>0</v>
      </c>
      <c r="AJ23" s="78">
        <v>0</v>
      </c>
      <c r="AK23" s="78">
        <v>0</v>
      </c>
      <c r="AL23" s="78">
        <v>0</v>
      </c>
      <c r="AM23" s="79">
        <v>42430</v>
      </c>
      <c r="AN23" s="78">
        <v>1</v>
      </c>
      <c r="AO23" s="80">
        <v>758</v>
      </c>
      <c r="AP23" s="29">
        <v>1</v>
      </c>
      <c r="AQ23" s="64">
        <v>46278</v>
      </c>
      <c r="AR23" s="69" t="s">
        <v>134</v>
      </c>
      <c r="AS23" s="69" t="s">
        <v>133</v>
      </c>
      <c r="AT23" s="65" t="s">
        <v>134</v>
      </c>
      <c r="AU23" s="27"/>
      <c r="AV23" s="34" t="s">
        <v>142</v>
      </c>
      <c r="AW23" s="29" t="s">
        <v>135</v>
      </c>
      <c r="AX23" s="103" t="s">
        <v>188</v>
      </c>
      <c r="AZ23" s="78">
        <v>1302506.5</v>
      </c>
      <c r="BA23" s="81">
        <v>42061</v>
      </c>
      <c r="BB23" s="81"/>
      <c r="BC23" s="81"/>
      <c r="BE23" s="34" t="s">
        <v>144</v>
      </c>
      <c r="BG23" s="29" t="s">
        <v>133</v>
      </c>
      <c r="BH23" s="29" t="s">
        <v>133</v>
      </c>
      <c r="BI23" s="29" t="s">
        <v>133</v>
      </c>
      <c r="BJ23" s="90" t="s">
        <v>134</v>
      </c>
      <c r="BK23" s="34"/>
    </row>
    <row r="24" spans="1:65" s="96" customFormat="1" x14ac:dyDescent="0.25">
      <c r="A24" s="27"/>
      <c r="B24" s="104"/>
      <c r="D24" s="104"/>
      <c r="E24" s="95"/>
      <c r="F24" s="105"/>
      <c r="G24" s="95"/>
      <c r="H24" s="95"/>
      <c r="I24" s="106"/>
      <c r="J24" s="95"/>
      <c r="K24" s="106"/>
      <c r="L24" s="104"/>
      <c r="N24" s="29"/>
      <c r="O24" s="29"/>
      <c r="Q24" s="106"/>
      <c r="R24" s="106"/>
      <c r="S24" s="106"/>
      <c r="T24" s="106"/>
      <c r="U24" s="27"/>
      <c r="AB24" s="34"/>
      <c r="AC24" s="27"/>
      <c r="AD24" s="27"/>
      <c r="AE24" s="27"/>
      <c r="AF24" s="27"/>
      <c r="AG24" s="29"/>
      <c r="AH24" s="29"/>
      <c r="AI24" s="29"/>
      <c r="AJ24" s="29"/>
      <c r="AK24" s="29"/>
      <c r="AL24" s="29"/>
      <c r="AM24" s="29"/>
      <c r="AN24" s="35"/>
      <c r="AO24" s="107"/>
      <c r="AP24" s="108"/>
      <c r="AR24" s="104"/>
      <c r="AW24" s="104"/>
      <c r="AZ24" s="109"/>
      <c r="BA24" s="110"/>
      <c r="BB24" s="110"/>
      <c r="BE24" s="104"/>
      <c r="BG24" s="29"/>
      <c r="BJ24" s="34"/>
    </row>
    <row r="25" spans="1:65" x14ac:dyDescent="0.25">
      <c r="AE25" s="37">
        <f>SUM(AB6:AE23)</f>
        <v>62967.150000000009</v>
      </c>
      <c r="AI25" s="5">
        <f>SUM(AF6:AI23)</f>
        <v>149272.60999999999</v>
      </c>
      <c r="AL25" s="5">
        <f>SUM(AJ6:AL23)</f>
        <v>249326.76</v>
      </c>
    </row>
    <row r="26" spans="1:65" x14ac:dyDescent="0.25">
      <c r="D26" s="13"/>
      <c r="Q26" s="46">
        <f>SUM(Q6:Q23)</f>
        <v>47936663.979999997</v>
      </c>
      <c r="R26" s="46">
        <f>SUM(R6:R23)</f>
        <v>39885030.409999996</v>
      </c>
      <c r="S26" s="46">
        <f>SUM(S6:S23)</f>
        <v>8049839.9900000002</v>
      </c>
      <c r="T26" s="46">
        <f>SUM(T6:T23)</f>
        <v>1793.58</v>
      </c>
      <c r="U26" s="46">
        <f>SUM(U6:U23)</f>
        <v>2755776.0999999996</v>
      </c>
      <c r="V26" s="18"/>
    </row>
    <row r="28" spans="1:65" s="21" customFormat="1" x14ac:dyDescent="0.25">
      <c r="A28" s="24"/>
      <c r="B28" s="22"/>
      <c r="D28" s="22"/>
      <c r="E28" s="36"/>
      <c r="F28" s="53"/>
      <c r="G28" s="36"/>
      <c r="H28" s="36"/>
      <c r="J28" s="36"/>
      <c r="K28" s="24"/>
      <c r="L28" s="22"/>
      <c r="Q28" s="24">
        <f>SUBTOTAL(9,Q6:Q23)</f>
        <v>47936663.979999997</v>
      </c>
      <c r="R28" s="24">
        <f>SUBTOTAL(9,R6:R23)</f>
        <v>39885030.409999996</v>
      </c>
      <c r="S28" s="24">
        <f>SUBTOTAL(9,S6:S23)</f>
        <v>8049839.9900000002</v>
      </c>
      <c r="T28" s="24">
        <f>SUBTOTAL(9,T6:T23)</f>
        <v>1793.58</v>
      </c>
      <c r="U28" s="24">
        <f>SUBTOTAL(9,U6:U23)</f>
        <v>2755776.0999999996</v>
      </c>
      <c r="AB28" s="36"/>
      <c r="AC28" s="24"/>
      <c r="AD28" s="24"/>
      <c r="AE28" s="24">
        <f>SUBTOTAL(9,AB6:AE23)</f>
        <v>62967.150000000009</v>
      </c>
      <c r="AF28" s="24"/>
      <c r="AI28" s="21">
        <f>SUBTOTAL(9,AF6:AI23)</f>
        <v>149272.60999999999</v>
      </c>
      <c r="AL28" s="21">
        <f>SUBTOTAL(9,AJ6:AL23)</f>
        <v>249326.76</v>
      </c>
      <c r="AO28" s="55"/>
      <c r="AP28" s="23"/>
      <c r="AR28" s="22"/>
      <c r="AW28" s="22"/>
      <c r="BE28" s="22"/>
      <c r="BJ28" s="36"/>
    </row>
    <row r="29" spans="1:65" x14ac:dyDescent="0.25">
      <c r="Q29" s="46"/>
      <c r="R29" s="46"/>
      <c r="S29" s="46"/>
      <c r="T29" s="46"/>
      <c r="U29" s="37"/>
      <c r="V29" s="18"/>
    </row>
    <row r="31" spans="1:65" x14ac:dyDescent="0.25">
      <c r="E31" s="111" t="s">
        <v>169</v>
      </c>
      <c r="Q31" s="46"/>
      <c r="R31" s="46"/>
      <c r="S31" s="46"/>
      <c r="T31" s="46"/>
      <c r="U31" s="46"/>
      <c r="V31" s="18"/>
    </row>
  </sheetData>
  <autoFilter ref="A5:BM23"/>
  <mergeCells count="9">
    <mergeCell ref="AB3:AO3"/>
    <mergeCell ref="A3:A4"/>
    <mergeCell ref="B3:B4"/>
    <mergeCell ref="C3:P3"/>
    <mergeCell ref="Q3:V3"/>
    <mergeCell ref="W3:AA3"/>
    <mergeCell ref="AP3:AS3"/>
    <mergeCell ref="AT3:BE3"/>
    <mergeCell ref="BF3:BM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Невторим Ірина Анатоліївна</dc:creator>
  <cp:lastModifiedBy>Manov</cp:lastModifiedBy>
  <dcterms:created xsi:type="dcterms:W3CDTF">2018-06-14T13:22:04Z</dcterms:created>
  <dcterms:modified xsi:type="dcterms:W3CDTF">2018-12-29T10:18:13Z</dcterms:modified>
</cp:coreProperties>
</file>