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585" windowWidth="19320" windowHeight="8715" tabRatio="742"/>
  </bookViews>
  <sheets>
    <sheet name="ПублПасп" sheetId="4" r:id="rId1"/>
    <sheet name="5.2" sheetId="25" r:id="rId2"/>
    <sheet name="5.3." sheetId="9" r:id="rId3"/>
    <sheet name="5.4" sheetId="10" r:id="rId4"/>
    <sheet name="Основні засоби (ТМЦ)" sheetId="12" r:id="rId5"/>
    <sheet name="Інформаційна довідка" sheetId="22" state="veryHidden" r:id="rId6"/>
  </sheets>
  <definedNames>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 localSheetId="1">#REF!</definedName>
    <definedName name="Комерційна_нерухомість">#REF!</definedName>
    <definedName name="Майнові_права">#REF!</definedName>
    <definedName name="Нерухомість">#REF!</definedName>
    <definedName name="_xlnm.Print_Area" localSheetId="5">'Інформаційна довідка'!$A$1:$P$56</definedName>
    <definedName name="Порука" localSheetId="1">#REF!</definedName>
    <definedName name="Порука">#REF!</definedName>
    <definedName name="Рухоме_майно" localSheetId="1">#REF!</definedName>
    <definedName name="Рухоме_майно">#REF!</definedName>
    <definedName name="Сільгоспродукція" localSheetId="1">#REF!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C7" i="22" l="1"/>
  <c r="I16" i="22" l="1"/>
  <c r="I14" i="22"/>
  <c r="H14" i="22"/>
  <c r="C45" i="22" l="1"/>
  <c r="H16" i="22"/>
  <c r="H15" i="22"/>
  <c r="E16" i="22"/>
  <c r="F16" i="22"/>
  <c r="G16" i="22"/>
  <c r="C16" i="22"/>
  <c r="N47" i="22" l="1"/>
  <c r="J47" i="22"/>
  <c r="I47" i="22"/>
  <c r="F47" i="22"/>
  <c r="E47" i="22"/>
  <c r="D47" i="22" l="1"/>
  <c r="D16" i="22"/>
  <c r="G47" i="22"/>
  <c r="H47" i="22"/>
  <c r="O47" i="22"/>
  <c r="M46" i="22" l="1"/>
  <c r="J45" i="22"/>
  <c r="K45" i="22"/>
  <c r="M45" i="22"/>
  <c r="I45" i="22"/>
  <c r="H45" i="22"/>
  <c r="G45" i="22"/>
  <c r="F45" i="22"/>
  <c r="D45" i="22"/>
  <c r="E45" i="22"/>
  <c r="C37" i="22"/>
  <c r="C32" i="22"/>
  <c r="G15" i="22"/>
  <c r="G14" i="22"/>
  <c r="F15" i="22"/>
  <c r="F14" i="22"/>
  <c r="E15" i="22"/>
  <c r="E14" i="22"/>
  <c r="D14" i="22"/>
  <c r="C15" i="22"/>
  <c r="C14" i="22"/>
  <c r="E20" i="22" l="1"/>
  <c r="E21" i="22" l="1"/>
  <c r="L45" i="22"/>
  <c r="I46" i="22" l="1"/>
  <c r="I48" i="22" s="1"/>
  <c r="E46" i="22"/>
  <c r="E48" i="22" s="1"/>
  <c r="F46" i="22"/>
  <c r="F48" i="22" s="1"/>
  <c r="G46" i="22"/>
  <c r="G48" i="22" s="1"/>
  <c r="H46" i="22"/>
  <c r="H48" i="22" s="1"/>
  <c r="D46" i="22"/>
  <c r="D48" i="22" s="1"/>
  <c r="D15" i="22"/>
  <c r="J46" i="22"/>
  <c r="J48" i="22" s="1"/>
  <c r="E23" i="22"/>
  <c r="E22" i="22"/>
  <c r="E28" i="22"/>
  <c r="E27" i="22"/>
  <c r="E26" i="22"/>
  <c r="E25" i="22"/>
  <c r="E24" i="22"/>
  <c r="F20" i="22"/>
  <c r="K46" i="22" l="1"/>
  <c r="K48" i="22" s="1"/>
  <c r="D17" i="22"/>
  <c r="F21" i="22" l="1"/>
  <c r="L46" i="22" l="1"/>
  <c r="L48" i="22" s="1"/>
  <c r="F23" i="22"/>
  <c r="F22" i="22"/>
  <c r="F28" i="22"/>
  <c r="F27" i="22"/>
  <c r="F26" i="22"/>
  <c r="F25" i="22"/>
  <c r="F24" i="22"/>
  <c r="O46" i="22" l="1"/>
  <c r="N46" i="22" l="1"/>
  <c r="N45" i="22"/>
  <c r="O45" i="22" l="1"/>
  <c r="O48" i="22" s="1"/>
  <c r="N48" i="22"/>
</calcChain>
</file>

<file path=xl/sharedStrings.xml><?xml version="1.0" encoding="utf-8"?>
<sst xmlns="http://schemas.openxmlformats.org/spreadsheetml/2006/main" count="524" uniqueCount="274">
  <si>
    <t>Інше</t>
  </si>
  <si>
    <t>№</t>
  </si>
  <si>
    <t>Початкова вартість:</t>
  </si>
  <si>
    <t>Зміна вартості в процесі торгів:</t>
  </si>
  <si>
    <t>Ціна продажу:</t>
  </si>
  <si>
    <t>Інформаційні посилання на об'єкт:</t>
  </si>
  <si>
    <t>Посилання:</t>
  </si>
  <si>
    <t>ПУБЛІЧНИЙ ПАСПОРТ АКТИВУ
Нерухомість (будівлі та споруди)</t>
  </si>
  <si>
    <t>Журнал торгів:</t>
  </si>
  <si>
    <t>Найменування банку</t>
  </si>
  <si>
    <t>1. ХАРАКТЕРИСТИКА МАЙНА (АКТИВУ)</t>
  </si>
  <si>
    <t>1.1. Назва активу</t>
  </si>
  <si>
    <t>1.2. Тип нерухомості</t>
  </si>
  <si>
    <t>так</t>
  </si>
  <si>
    <t>ні</t>
  </si>
  <si>
    <t>АТ "Банк "Фінанси та Кредит"</t>
  </si>
  <si>
    <t>Дата оцінки</t>
  </si>
  <si>
    <t>№ з/п</t>
  </si>
  <si>
    <t>Найменування активу: обладнання/устаткування</t>
  </si>
  <si>
    <t>Дата ввода в эксплуатацію</t>
  </si>
  <si>
    <t>Інвентарний номер</t>
  </si>
  <si>
    <t>(-20%) 3</t>
  </si>
  <si>
    <t>(-10%) 2</t>
  </si>
  <si>
    <t>(-30%) 4</t>
  </si>
  <si>
    <t>Всього:</t>
  </si>
  <si>
    <t>не продане</t>
  </si>
  <si>
    <t>Нерухоме майно</t>
  </si>
  <si>
    <t>Назва майна (активу)</t>
  </si>
  <si>
    <t>Кількість</t>
  </si>
  <si>
    <t>Вартість на перших торгах, грн., з ПДВ</t>
  </si>
  <si>
    <t>Пропозиція щодо початкової вартості МКУА, грн,  з/без  ПДВ</t>
  </si>
  <si>
    <t>СОД</t>
  </si>
  <si>
    <t>Основні засоби , у кількості од.</t>
  </si>
  <si>
    <t>Разом:</t>
  </si>
  <si>
    <t>Найменування майна, що входить до складу активу</t>
  </si>
  <si>
    <t>Розрахункова вартість активу відповідно до оцінки , грн. без ПДВ</t>
  </si>
  <si>
    <t>Кількість одиниць</t>
  </si>
  <si>
    <t>Розрахункова вартість активу відповідно до оцінки , грн. з ПДВ</t>
  </si>
  <si>
    <t>Дата проведення незалежної оцінки майна СОД</t>
  </si>
  <si>
    <t>Найменування  міста  експлуатації</t>
  </si>
  <si>
    <t>Сертифікат СОД</t>
  </si>
  <si>
    <t>Інформація щодо початкової вартості продажу активів і порядку продажу</t>
  </si>
  <si>
    <t>Залишкова вартість, грн. без ПДВ</t>
  </si>
  <si>
    <t>Первісна вартість активу, грн., без ПДВ</t>
  </si>
  <si>
    <t>Оціночна  вартість, грн., без ПДВ</t>
  </si>
  <si>
    <t>Оціночна вартість грн., з ПДВ</t>
  </si>
  <si>
    <t xml:space="preserve">Пропозиція МКУА щодо початкової вартості, грн., без ПДВ </t>
  </si>
  <si>
    <t>Рішення виконавчої дирекції Фонду, яким було погоджено порядок продажу вказаних активів (№, дата)</t>
  </si>
  <si>
    <t>Початкова вартість продажу, що затверджена виконавчою дирекцією Фонду, грн., з  ПДВ</t>
  </si>
  <si>
    <t>Протокол засідання малого комітету з управління активами (№, дата)</t>
  </si>
  <si>
    <t>Основні засоби у кількості  (одиниць)</t>
  </si>
  <si>
    <t>грн, з ПДВ</t>
  </si>
  <si>
    <t>грн. без ПДВ*</t>
  </si>
  <si>
    <t>грн. з ПДВ*</t>
  </si>
  <si>
    <t xml:space="preserve"> Оціночна вартість</t>
  </si>
  <si>
    <t>грн., без ПДВ</t>
  </si>
  <si>
    <t>грн. без ПДВ</t>
  </si>
  <si>
    <t>Первісна вартість</t>
  </si>
  <si>
    <t>Залишкова вартість</t>
  </si>
  <si>
    <t>Початкова вартість на останніх торгах, грн., з ПДВ</t>
  </si>
  <si>
    <t>Дата проведення аукціону:</t>
  </si>
  <si>
    <t>Найменування майна</t>
  </si>
  <si>
    <t>Основні засоби</t>
  </si>
  <si>
    <t>(-40%) 5</t>
  </si>
  <si>
    <t>(-50%) 6</t>
  </si>
  <si>
    <t>(-60%) 7</t>
  </si>
  <si>
    <t>(-70%) 8</t>
  </si>
  <si>
    <t>Дата проведення аукціону</t>
  </si>
  <si>
    <t>К</t>
  </si>
  <si>
    <t>К-сть проведених торгів</t>
  </si>
  <si>
    <t xml:space="preserve">ПУБЛІЧНЕ АКЦІОНЕРНЕ ТОВАРИСТВО </t>
  </si>
  <si>
    <t>«БАНК «ФІНАНСИ ТА КРЕДИТ»</t>
  </si>
  <si>
    <t>ЛІКВІДАЦІЯ</t>
  </si>
  <si>
    <t>Опис активу:</t>
  </si>
  <si>
    <t>Історія торгів:</t>
  </si>
  <si>
    <t>Опис майна:</t>
  </si>
  <si>
    <t>Опис</t>
  </si>
  <si>
    <t>Претензійно-позовна робота:</t>
  </si>
  <si>
    <t>Укладені договори іпотеки та інформація щодо заборони/іпотеки:</t>
  </si>
  <si>
    <t>Початкова вартість продажу, що затверджена виконавчою дирекцією Фонду, грн., без ПДВ</t>
  </si>
  <si>
    <t>Початкова вартість продажу, що затверджена виконавчою дирекцією Фонду, грн., з ПДВ</t>
  </si>
  <si>
    <t>Пропонуємо встановити наступну ціну для продажу:</t>
  </si>
  <si>
    <t>Інформаційна довідка</t>
  </si>
  <si>
    <r>
      <t>З подальшим зверненням до Фонду гарантування вкладів фізичних осіб щодо погодження Виконавчою дирекцією умов реалізації активів</t>
    </r>
    <r>
      <rPr>
        <b/>
        <sz val="12"/>
        <rFont val="Times New Roman"/>
        <family val="1"/>
        <charset val="204"/>
      </rPr>
      <t xml:space="preserve"> (нерухомого майна з основними засобами). </t>
    </r>
    <r>
      <rPr>
        <sz val="12"/>
        <rFont val="Times New Roman"/>
        <family val="1"/>
        <charset val="204"/>
      </rPr>
      <t>Зазначені  активи  (нерухоме майно з основними засобами) не перебувають у заставі Національного банку України.</t>
    </r>
  </si>
  <si>
    <r>
      <t>Щодо</t>
    </r>
    <r>
      <rPr>
        <b/>
        <sz val="12"/>
        <color theme="1"/>
        <rFont val="Times New Roman"/>
        <family val="1"/>
        <charset val="204"/>
      </rPr>
      <t xml:space="preserve"> повторного продажу нерухомост</t>
    </r>
    <r>
      <rPr>
        <sz val="12"/>
        <color theme="1"/>
        <rFont val="Times New Roman"/>
        <family val="1"/>
        <charset val="204"/>
      </rPr>
      <t xml:space="preserve">і, шляхом проведення повторних відкритих торгів (аукціону), що належить на праві власності АТ «Банк «Фінанси та Кредит» та </t>
    </r>
    <r>
      <rPr>
        <b/>
        <sz val="12"/>
        <color theme="1"/>
        <rFont val="Times New Roman"/>
        <family val="1"/>
        <charset val="204"/>
      </rPr>
      <t xml:space="preserve">визначення початкової вартості </t>
    </r>
    <r>
      <rPr>
        <sz val="12"/>
        <color theme="1"/>
        <rFont val="Times New Roman"/>
        <family val="1"/>
        <charset val="204"/>
      </rPr>
      <t>продажу активу (майна),</t>
    </r>
    <r>
      <rPr>
        <b/>
        <sz val="12"/>
        <color theme="1"/>
        <rFont val="Times New Roman"/>
        <family val="1"/>
        <charset val="204"/>
      </rPr>
      <t xml:space="preserve"> шляхом доповнення до продажу основних засобів,</t>
    </r>
    <r>
      <rPr>
        <sz val="12"/>
        <color theme="1"/>
        <rFont val="Times New Roman"/>
        <family val="1"/>
        <charset val="204"/>
      </rPr>
      <t xml:space="preserve"> які підлягають продажу разом з власними об’єктом нерухомості. </t>
    </r>
  </si>
  <si>
    <t xml:space="preserve">  </t>
  </si>
  <si>
    <t>Перелік основних засобів АТ "БАНК "ФІНАНСИ ТА КРЕДИТ", які підлягають продажу разом з активом</t>
  </si>
  <si>
    <t>Пропозиція щодо початкової вартості (з врахуванням торгів)</t>
  </si>
  <si>
    <t>Всього</t>
  </si>
  <si>
    <t>Основні засоби (торгувалися)</t>
  </si>
  <si>
    <t>Нерухоме майно (будівлі та споруди)</t>
  </si>
  <si>
    <t>1.3. Вид нерухомості</t>
  </si>
  <si>
    <t>1.4. Адреса місця розташування</t>
  </si>
  <si>
    <t>1.5. Площа (кв.м)</t>
  </si>
  <si>
    <t>1.6. Наявність співвласників</t>
  </si>
  <si>
    <t xml:space="preserve">Будинок розташований в селі Миколаївського району. Зупинки громадського транспорту забезпечують задовільний транспортний зв'язок. Квартира знаходиться у задовільному технічному стані, потребує ремонту, наявні комунікації електроосвітлення, водопостачання, опалення, газопостачання та каналізації. В будинку відсутній ліфт.Переважаюча забудова району багатоквартирними та малоповерховими будинками. 
 Сли́вине - село в Україні, в Миколаївському районі Миколаївської області. Населення становить 922 особи. Орган місцевого самоврядування - Надбузька сільська рада. Під’їзд до об’єкта здійснюється з вулиці Південна. </t>
  </si>
  <si>
    <t>Договір Іпотеки б/н від 08.02.2007р., посвідчений приватним нотаріусом Миколаївського районного нотаріального округу Миколаївської області за реєстровим номером №117, Лактіоновою С.А</t>
  </si>
  <si>
    <t>За результатами претензійно -  позовної роботи предмет Іпотеки було набуто у власність Банку, а саме: у зв’язку з невиконанням Боржником  своїх зобов’язань щодо повернення кредитних ресурсів, та невиконанням умов Іпотечного договору, на виконання норм ст.62 Закону України «Про виконавче провадження», та ст..49 Закону України «Про іпотеку» Банк набув права власності на вказаний об’єкт на підставі Свідоцтва від 19.07.2016року, виданого Банку приватним нотаріусом Миколаївського районного нотаріального округу Миколаївської області за реєстровим номером Лактіоновою С.А., зареєстрованого в реєстрі нотаріальних дій за №706, та підтверджене Інформаційною довідкою з ДРРП на нерухоме майно про реєстрацію права власності від 22.07.2016р., №64081420, реєстраційний номер об’єкту нерухомого майна – 978883348242, номер запису про право власності – 15522230. Таким чином, 17.12.2016 р. вищезазначений об’єкт нерухомості був прийнятий на баланс АТ «БАНК «ФІНАНСИ ТА КРЕДИТ».</t>
  </si>
  <si>
    <t>житлова нерухомість</t>
  </si>
  <si>
    <t>квартира</t>
  </si>
  <si>
    <t>ТОВ з ІК «ВЕРІТЕКС», ЄДРПОУ 30856319</t>
  </si>
  <si>
    <t>1.8. Наявність зареєстрованих неповнолітніх/недієздатних</t>
  </si>
  <si>
    <t>1.9. Наявність обмеження/обтяження</t>
  </si>
  <si>
    <t>1.10. Оснащення інженерними системами</t>
  </si>
  <si>
    <t>Нерухоме майно - трикімнатна квартира,  загальною площею 60,02 кв.м., розташована за адресою м. Житомир, вул. Щорса, 125, кв. 24</t>
  </si>
  <si>
    <t>1</t>
  </si>
  <si>
    <t>01630-Ivf</t>
  </si>
  <si>
    <t>Телекомунікаційне обладнання Cisco</t>
  </si>
  <si>
    <t>00060-Lvv</t>
  </si>
  <si>
    <t>Комплект меблів каб.1</t>
  </si>
  <si>
    <t>м-00215-Rov</t>
  </si>
  <si>
    <t>м-00213-Rov</t>
  </si>
  <si>
    <t>(Склад АСС акт №15)UPS NTT 800</t>
  </si>
  <si>
    <t>02319-Rov</t>
  </si>
  <si>
    <t>03033-Lvv</t>
  </si>
  <si>
    <t>Копіювальний пристрій Canon ir1133А</t>
  </si>
  <si>
    <t>02062-Kru</t>
  </si>
  <si>
    <t>02142-Kru</t>
  </si>
  <si>
    <t>ТДВ «Некос», ЄДРПОУ 37560661</t>
  </si>
  <si>
    <t xml:space="preserve">16750/14 від 05.08.2014 р. </t>
  </si>
  <si>
    <t>4433 від 28.09.2017</t>
  </si>
  <si>
    <t>4433 від 28.09.2017; 206 від 25.10.2017</t>
  </si>
  <si>
    <t>15151/13 від 09.09.2013 р.</t>
  </si>
  <si>
    <t>м. Житомир, вул. Щорса, 125, кв. 24</t>
  </si>
  <si>
    <t>Результати фотофіксації об'єкту</t>
  </si>
  <si>
    <t>UPS NTT 800</t>
  </si>
  <si>
    <t>Кондиціонер Neoclima NS/NU-12LHC</t>
  </si>
  <si>
    <t xml:space="preserve">ПРИНТЕР "EPSON FX-2190"                                                         </t>
  </si>
  <si>
    <t xml:space="preserve">КОНДИЦ1ОНЕР  "SAMSUNG SH 12 ZWHD"                                               </t>
  </si>
  <si>
    <t>М-02982-Lvv</t>
  </si>
  <si>
    <t>ББЖ APCBack-UPS500</t>
  </si>
  <si>
    <t>М-02983-Lvv</t>
  </si>
  <si>
    <t>М-02984-Lvv</t>
  </si>
  <si>
    <t>М-02987-Lvv</t>
  </si>
  <si>
    <t>М-03056-Lvv</t>
  </si>
  <si>
    <t>М-03057-Lvv</t>
  </si>
  <si>
    <t>м-03220-Kru</t>
  </si>
  <si>
    <t xml:space="preserve">ВЕРТИКАЛЬН1 ЖАЛЮЗ1                                                              </t>
  </si>
  <si>
    <t>м-03221-Kru</t>
  </si>
  <si>
    <t>м-03226-Kru</t>
  </si>
  <si>
    <t>м-03227-Kru</t>
  </si>
  <si>
    <t>м-03228-Kru</t>
  </si>
  <si>
    <t>м-03229-Kru</t>
  </si>
  <si>
    <t>м-03230-Kru</t>
  </si>
  <si>
    <t>м-03231-Kru</t>
  </si>
  <si>
    <t>м-03232-Kru</t>
  </si>
  <si>
    <t>м-03233-Kru</t>
  </si>
  <si>
    <t>м-03234-Kru</t>
  </si>
  <si>
    <t>м-03235-Kru</t>
  </si>
  <si>
    <t>м-03236-Kru</t>
  </si>
  <si>
    <t>м-03237-Kru</t>
  </si>
  <si>
    <t>м-04285-Kru</t>
  </si>
  <si>
    <t xml:space="preserve">ТАБЛИЧКА "РЕЖИМ РОБОТИ"                                                         </t>
  </si>
  <si>
    <t>м-04286-Kru</t>
  </si>
  <si>
    <t xml:space="preserve">1НФОРМАЦ1ЙНА ВЕРТУШКА НАСТ1ЛЬНА                                                 </t>
  </si>
  <si>
    <t>м-04289-Kru</t>
  </si>
  <si>
    <t>м-04307-Kru</t>
  </si>
  <si>
    <t xml:space="preserve">PIN-ПАД 1000SE З-Й ј025644517                                                   </t>
  </si>
  <si>
    <t>м-04412-Kru</t>
  </si>
  <si>
    <t xml:space="preserve">1НФОРМАЦ1ЙНА ВЕРТУШКА                                                           </t>
  </si>
  <si>
    <t>м-04601-Kru</t>
  </si>
  <si>
    <t xml:space="preserve">КАЛЬКУЛЯТОР CITIZEN SX-888                                                      </t>
  </si>
  <si>
    <t>м-04779-Kru</t>
  </si>
  <si>
    <t>м-04823-Kru</t>
  </si>
  <si>
    <t xml:space="preserve">PIN-ПАД 1000 SE ј025644515                                                </t>
  </si>
  <si>
    <t>м-04824-Kru</t>
  </si>
  <si>
    <t>м-04825-Kru</t>
  </si>
  <si>
    <t>м-04826-Kru</t>
  </si>
  <si>
    <t>м-04829-Kru</t>
  </si>
  <si>
    <t>м-04830-Kru</t>
  </si>
  <si>
    <t>м-04831-Kru</t>
  </si>
  <si>
    <t>м-05270-Kru</t>
  </si>
  <si>
    <t xml:space="preserve">PIN-ПАД 1000 SE З-Й ј025-193-460                                              </t>
  </si>
  <si>
    <t>м-05535-Kru</t>
  </si>
  <si>
    <t>м-05541-Kru</t>
  </si>
  <si>
    <t>м-05547-Kru</t>
  </si>
  <si>
    <t>м-05558-Kru</t>
  </si>
  <si>
    <t>м-05852-Kru</t>
  </si>
  <si>
    <t xml:space="preserve">IНФОРМАЦIЙНИЙ КУТОК                                                             </t>
  </si>
  <si>
    <t>м-05865-Kru</t>
  </si>
  <si>
    <t xml:space="preserve">ВКАЗIВНИК "ОКРIМ КЛIЭНТIВ БАНКУ "Ф ТА К" ПО В.ЛЕНIНА В М.НIЖИН                  </t>
  </si>
  <si>
    <t>м-06153-Kru</t>
  </si>
  <si>
    <t xml:space="preserve">IНФОРМАЦIЙНИЙ КУТОК 600х500 3 КАРМАНА                                           </t>
  </si>
  <si>
    <t>м-06154-Kru</t>
  </si>
  <si>
    <t>м-06155-Kru</t>
  </si>
  <si>
    <t>м-06160-Kru</t>
  </si>
  <si>
    <t>м-06163-Kru</t>
  </si>
  <si>
    <t>м-06533-Kru</t>
  </si>
  <si>
    <t xml:space="preserve">ЦИФРОВА КАМЕРА SONY CYBERHOT DSC-S2000                                          </t>
  </si>
  <si>
    <t>м-06535-Kru</t>
  </si>
  <si>
    <t xml:space="preserve">ВЕБ КАМЕРА LOGITCH C210                                                         </t>
  </si>
  <si>
    <t>м-06538-Kru</t>
  </si>
  <si>
    <t>м-06539-Kru</t>
  </si>
  <si>
    <t>м-06540-Kru</t>
  </si>
  <si>
    <t>м-06541-Kru</t>
  </si>
  <si>
    <t>м-06543-Kru</t>
  </si>
  <si>
    <t>м-06546-Kru</t>
  </si>
  <si>
    <t>м-06547-Kru</t>
  </si>
  <si>
    <t>м-06548-Kru</t>
  </si>
  <si>
    <t>м-06549-Kru</t>
  </si>
  <si>
    <t>м-06551-Kru</t>
  </si>
  <si>
    <t>м-06553-Kru</t>
  </si>
  <si>
    <t>м-06558-Kru</t>
  </si>
  <si>
    <t>м-06559-Kru</t>
  </si>
  <si>
    <t>м-06560-Kru</t>
  </si>
  <si>
    <t>м-06561-Kru</t>
  </si>
  <si>
    <t>м-06562-Kru</t>
  </si>
  <si>
    <t>м-06564</t>
  </si>
  <si>
    <t>Лайт-бокс (банкоматний)</t>
  </si>
  <si>
    <t>м-06568-Kru</t>
  </si>
  <si>
    <t>м-06569-Kru</t>
  </si>
  <si>
    <t>м-06570-Kru</t>
  </si>
  <si>
    <t>м-06571-Kru</t>
  </si>
  <si>
    <t>м-06572-Kru</t>
  </si>
  <si>
    <t>м-06573-Kru</t>
  </si>
  <si>
    <t>м-06574-Kru</t>
  </si>
  <si>
    <t>м-06576-Kru</t>
  </si>
  <si>
    <t>м-06577-Kru</t>
  </si>
  <si>
    <t>м-06578-Kru</t>
  </si>
  <si>
    <t>м-06580-Kru</t>
  </si>
  <si>
    <t>м-06581-Kru</t>
  </si>
  <si>
    <t>м-06583-Kru</t>
  </si>
  <si>
    <t>м-06584-Kru</t>
  </si>
  <si>
    <t>м-06585-Kru</t>
  </si>
  <si>
    <t>м-06587-Kru</t>
  </si>
  <si>
    <t>м-06588-Kru</t>
  </si>
  <si>
    <t>м-06589-Kru</t>
  </si>
  <si>
    <t>м-06591-Kru</t>
  </si>
  <si>
    <t>м-06592-Kru</t>
  </si>
  <si>
    <t>м-06593-Kru</t>
  </si>
  <si>
    <t>м-06594-Kru</t>
  </si>
  <si>
    <t>м-06596-Kru</t>
  </si>
  <si>
    <t>м-06597-Kru</t>
  </si>
  <si>
    <t>м-06948-Kru</t>
  </si>
  <si>
    <t>табличка режим роботи</t>
  </si>
  <si>
    <t>м-06949-Kru</t>
  </si>
  <si>
    <t>м-06999-Kru</t>
  </si>
  <si>
    <t>м-07035-Kru</t>
  </si>
  <si>
    <t>PIN-Пад 1000SE 8000-16623</t>
  </si>
  <si>
    <t>м-07172-Kru</t>
  </si>
  <si>
    <t>козирок для банкомату</t>
  </si>
  <si>
    <t>м-07411-Cru</t>
  </si>
  <si>
    <t>Лайт-бокс (банкоматний хольний)</t>
  </si>
  <si>
    <t>01242-Rov</t>
  </si>
  <si>
    <t>ББЖ Powercom WOW 1000U</t>
  </si>
  <si>
    <t>01243-Rov</t>
  </si>
  <si>
    <t>01411-Rov</t>
  </si>
  <si>
    <t>HP LaserJet 3052</t>
  </si>
  <si>
    <t>01429-Rov</t>
  </si>
  <si>
    <t>HP Laser Jet 3052</t>
  </si>
  <si>
    <t>01569-Lvv</t>
  </si>
  <si>
    <t>HP LaserJet P3005D</t>
  </si>
  <si>
    <t>01571-Lvv</t>
  </si>
  <si>
    <t>ББЖ APC Back UPS RS 1500</t>
  </si>
  <si>
    <t>01623-Lvv</t>
  </si>
  <si>
    <t>01624-Lvv</t>
  </si>
  <si>
    <t>01759-Lvv</t>
  </si>
  <si>
    <t>01760-Lvv</t>
  </si>
  <si>
    <t>01954-Lvv</t>
  </si>
  <si>
    <t>01985-Lvv</t>
  </si>
  <si>
    <t>01986-Lvv</t>
  </si>
  <si>
    <t>02040-Lvv</t>
  </si>
  <si>
    <t>ББЖ APCBack UPSRS 1500</t>
  </si>
  <si>
    <t>00279-Rov</t>
  </si>
  <si>
    <t>UPS ARS BACK</t>
  </si>
  <si>
    <t>1.7. Наявність земельної ділянки</t>
  </si>
  <si>
    <t>2.1. Фотофіксація</t>
  </si>
  <si>
    <t>2.2. Ситуаційний план</t>
  </si>
  <si>
    <t>2.3. Тощо</t>
  </si>
  <si>
    <t>2. ГРАФІЧНІ МАТЕРІАЛИ</t>
  </si>
  <si>
    <t>перейти за посиланням</t>
  </si>
  <si>
    <t>так (іпотека та заборона)</t>
  </si>
  <si>
    <t>Рішення Богунського р/с м.Житомира від 17.01.2018 у справі № 95/6170/17 за позовом банку про виселення. Набуло законної силі. (З детальною інформацією можна ознайомитись у кімнаті даних банку)</t>
  </si>
  <si>
    <t>м. Київ, вул. Поліська, буд. 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</si>
</sst>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_-;_-* &quot;-&quot;??_₴_-;_-@_-"/>
    <numFmt numFmtId="164" formatCode="_-* #,##0_р_._-;\-* #,##0_р_._-;_-* &quot;-&quot;_р_._-;_-@_-"/>
    <numFmt numFmtId="165" formatCode="_-* #,##0.00_р_._-;\-* #,##0.00_р_._-;_-* &quot;-&quot;??_р_._-;_-@_-"/>
    <numFmt numFmtId="166" formatCode="_-* #,##0_₴_-;\-* #,##0_₴_-;_-* &quot;-&quot;??_₴_-;_-@_-"/>
    <numFmt numFmtId="167" formatCode="#,##0.00_ ;\-#,##0.00\ "/>
    <numFmt numFmtId="168" formatCode="#,##0_ ;\-#,##0\ "/>
  </numFmts>
  <fonts count="24" x14ac:knownFonts="1">
    <font>
      <sz val="11"/>
      <color theme="1"/>
      <name val="Calibri"/>
      <family val="2"/>
      <charset val="204"/>
      <scheme val="minor"/>
    </font>
    <font>
      <sz val="11"/>
      <name val="Times New Roman"/>
      <family val="1"/>
      <charset val="204"/>
    </font>
    <font>
      <b/>
      <sz val="11"/>
      <name val="Times New Roman"/>
      <family val="1"/>
      <charset val="204"/>
    </font>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sz val="12"/>
      <name val="Times New Roman"/>
      <family val="1"/>
      <charset val="204"/>
    </font>
    <font>
      <sz val="8"/>
      <name val="Times New Roman"/>
      <family val="1"/>
      <charset val="204"/>
    </font>
    <font>
      <sz val="8"/>
      <color theme="1"/>
      <name val="Times New Roman"/>
      <family val="1"/>
      <charset val="204"/>
    </font>
    <font>
      <sz val="8"/>
      <color rgb="FF000000"/>
      <name val="Times New Roman"/>
      <family val="1"/>
      <charset val="204"/>
    </font>
    <font>
      <b/>
      <sz val="8"/>
      <color theme="1"/>
      <name val="Times New Roman"/>
      <family val="1"/>
      <charset val="204"/>
    </font>
    <font>
      <i/>
      <sz val="11"/>
      <name val="Times New Roman"/>
      <family val="1"/>
      <charset val="204"/>
    </font>
    <font>
      <sz val="8"/>
      <color theme="6" tint="-0.499984740745262"/>
      <name val="Times New Roman"/>
      <family val="1"/>
      <charset val="204"/>
    </font>
    <font>
      <b/>
      <sz val="12"/>
      <color rgb="FF000000"/>
      <name val="Times New Roman"/>
      <family val="1"/>
      <charset val="204"/>
    </font>
    <font>
      <sz val="12"/>
      <color theme="1"/>
      <name val="Times New Roman"/>
      <family val="1"/>
      <charset val="204"/>
    </font>
    <font>
      <sz val="14"/>
      <color theme="1"/>
      <name val="Times New Roman"/>
      <family val="1"/>
      <charset val="204"/>
    </font>
    <font>
      <b/>
      <sz val="12"/>
      <name val="Times New Roman"/>
      <family val="1"/>
      <charset val="204"/>
    </font>
    <font>
      <i/>
      <sz val="12"/>
      <color rgb="FF000000"/>
      <name val="Times New Roman"/>
      <family val="1"/>
      <charset val="204"/>
    </font>
    <font>
      <u/>
      <sz val="11"/>
      <color theme="10"/>
      <name val="Calibri"/>
      <family val="2"/>
      <charset val="204"/>
      <scheme val="minor"/>
    </font>
    <font>
      <b/>
      <sz val="12"/>
      <color theme="3"/>
      <name val="Times New Roman"/>
      <family val="1"/>
      <charset val="204"/>
    </font>
    <font>
      <u/>
      <sz val="12"/>
      <color theme="10"/>
      <name val="Times New Roman"/>
      <family val="1"/>
      <charset val="204"/>
    </font>
  </fonts>
  <fills count="8">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indexed="64"/>
      </patternFill>
    </fill>
    <fill>
      <patternFill patternType="solid">
        <fgColor theme="0" tint="-4.9989318521683403E-2"/>
        <bgColor indexed="64"/>
      </patternFill>
    </fill>
    <fill>
      <patternFill patternType="solid">
        <fgColor rgb="FFFFFF00"/>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diagonal/>
    </border>
    <border>
      <left style="medium">
        <color indexed="64"/>
      </left>
      <right/>
      <top/>
      <bottom/>
      <diagonal/>
    </border>
    <border>
      <left/>
      <right/>
      <top style="medium">
        <color indexed="64"/>
      </top>
      <bottom/>
      <diagonal/>
    </border>
    <border>
      <left/>
      <right style="medium">
        <color indexed="64"/>
      </right>
      <top/>
      <bottom/>
      <diagonal/>
    </border>
    <border>
      <left style="thin">
        <color indexed="64"/>
      </left>
      <right/>
      <top/>
      <bottom style="medium">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4" fillId="0" borderId="0"/>
    <xf numFmtId="9" fontId="3" fillId="0" borderId="0" applyFont="0" applyFill="0" applyBorder="0" applyAlignment="0" applyProtection="0"/>
    <xf numFmtId="43" fontId="3" fillId="0" borderId="0" applyFont="0" applyFill="0" applyBorder="0" applyAlignment="0" applyProtection="0"/>
    <xf numFmtId="0" fontId="21" fillId="0" borderId="0" applyNumberFormat="0" applyFill="0" applyBorder="0" applyAlignment="0" applyProtection="0"/>
  </cellStyleXfs>
  <cellXfs count="207">
    <xf numFmtId="0" fontId="0" fillId="0" borderId="0" xfId="0"/>
    <xf numFmtId="0" fontId="0" fillId="0" borderId="1" xfId="0" applyBorder="1"/>
    <xf numFmtId="0" fontId="1" fillId="0" borderId="0" xfId="0" applyFont="1" applyAlignment="1">
      <alignment wrapText="1"/>
    </xf>
    <xf numFmtId="0" fontId="1" fillId="0" borderId="0" xfId="0" applyFont="1" applyBorder="1" applyAlignment="1">
      <alignment wrapText="1"/>
    </xf>
    <xf numFmtId="165" fontId="6" fillId="0" borderId="1" xfId="0" applyNumberFormat="1" applyFont="1" applyFill="1" applyBorder="1" applyAlignment="1">
      <alignment horizontal="center" vertical="center" wrapText="1"/>
    </xf>
    <xf numFmtId="14" fontId="2" fillId="0" borderId="0" xfId="0" applyNumberFormat="1" applyFont="1" applyFill="1" applyBorder="1" applyAlignment="1">
      <alignment horizontal="center" vertical="center" wrapText="1"/>
    </xf>
    <xf numFmtId="0" fontId="7" fillId="0" borderId="0" xfId="0" applyFont="1" applyBorder="1" applyAlignment="1">
      <alignment wrapText="1"/>
    </xf>
    <xf numFmtId="0" fontId="11" fillId="0" borderId="0" xfId="0" applyFont="1" applyFill="1" applyAlignment="1">
      <alignment wrapText="1"/>
    </xf>
    <xf numFmtId="0" fontId="11" fillId="6" borderId="1"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11" fillId="5" borderId="1" xfId="0" applyFont="1" applyFill="1" applyBorder="1" applyAlignment="1">
      <alignment horizontal="left" vertical="center" wrapText="1"/>
    </xf>
    <xf numFmtId="0" fontId="12" fillId="5" borderId="1" xfId="0" applyFont="1" applyFill="1" applyBorder="1" applyAlignment="1">
      <alignment horizontal="left" vertical="center" wrapText="1"/>
    </xf>
    <xf numFmtId="0" fontId="6" fillId="0" borderId="0" xfId="0" applyFont="1" applyAlignment="1">
      <alignment wrapText="1"/>
    </xf>
    <xf numFmtId="0" fontId="6" fillId="0" borderId="0" xfId="0" applyFont="1" applyBorder="1" applyAlignment="1">
      <alignment wrapText="1"/>
    </xf>
    <xf numFmtId="1" fontId="6" fillId="0" borderId="0" xfId="0" applyNumberFormat="1" applyFont="1" applyFill="1" applyBorder="1" applyAlignment="1">
      <alignment horizontal="center" wrapText="1"/>
    </xf>
    <xf numFmtId="0" fontId="6" fillId="0" borderId="0" xfId="0" applyFont="1" applyFill="1" applyBorder="1" applyAlignment="1">
      <alignment wrapText="1"/>
    </xf>
    <xf numFmtId="167" fontId="6" fillId="0" borderId="1" xfId="3" applyNumberFormat="1" applyFont="1" applyBorder="1" applyAlignment="1">
      <alignment wrapText="1"/>
    </xf>
    <xf numFmtId="0" fontId="6" fillId="0" borderId="1" xfId="0" applyFont="1" applyBorder="1" applyAlignment="1">
      <alignment wrapText="1"/>
    </xf>
    <xf numFmtId="167" fontId="7" fillId="0" borderId="1" xfId="3" applyNumberFormat="1" applyFont="1" applyBorder="1" applyAlignment="1">
      <alignment wrapText="1"/>
    </xf>
    <xf numFmtId="166" fontId="7" fillId="0" borderId="1" xfId="3" applyNumberFormat="1" applyFont="1" applyBorder="1" applyAlignment="1">
      <alignment wrapText="1"/>
    </xf>
    <xf numFmtId="0" fontId="11" fillId="6" borderId="1" xfId="0" applyFont="1" applyFill="1" applyBorder="1" applyAlignment="1">
      <alignment vertical="center" wrapText="1"/>
    </xf>
    <xf numFmtId="0" fontId="13" fillId="6" borderId="1" xfId="0" applyFont="1" applyFill="1" applyBorder="1" applyAlignment="1">
      <alignment horizontal="center" vertical="center" wrapText="1"/>
    </xf>
    <xf numFmtId="165" fontId="13" fillId="6" borderId="1" xfId="0" applyNumberFormat="1" applyFont="1" applyFill="1" applyBorder="1" applyAlignment="1">
      <alignment vertical="center" wrapText="1"/>
    </xf>
    <xf numFmtId="168" fontId="11" fillId="6" borderId="1" xfId="0" applyNumberFormat="1" applyFont="1" applyFill="1" applyBorder="1" applyAlignment="1">
      <alignment vertical="center" wrapText="1"/>
    </xf>
    <xf numFmtId="1" fontId="6" fillId="0" borderId="1" xfId="0" applyNumberFormat="1" applyFont="1" applyFill="1" applyBorder="1" applyAlignment="1">
      <alignment horizontal="center" vertical="center" wrapText="1"/>
    </xf>
    <xf numFmtId="14"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6" fillId="0" borderId="0" xfId="0" applyFont="1" applyFill="1" applyBorder="1" applyAlignment="1">
      <alignment horizontal="left" vertical="center" wrapText="1"/>
    </xf>
    <xf numFmtId="4" fontId="7" fillId="0" borderId="0" xfId="0" applyNumberFormat="1" applyFont="1" applyFill="1" applyBorder="1" applyAlignment="1">
      <alignment horizontal="center" vertical="center" wrapText="1"/>
    </xf>
    <xf numFmtId="165" fontId="7" fillId="0" borderId="0" xfId="0" applyNumberFormat="1"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horizontal="center" wrapText="1"/>
    </xf>
    <xf numFmtId="14" fontId="6" fillId="0" borderId="0" xfId="0" applyNumberFormat="1" applyFont="1" applyAlignment="1">
      <alignment horizontal="center" vertical="center" wrapText="1"/>
    </xf>
    <xf numFmtId="2" fontId="6" fillId="0" borderId="0" xfId="0" applyNumberFormat="1" applyFont="1" applyFill="1" applyAlignment="1">
      <alignment horizontal="center" wrapText="1"/>
    </xf>
    <xf numFmtId="0" fontId="1" fillId="0" borderId="0" xfId="0" applyFont="1" applyAlignment="1">
      <alignment horizontal="center" vertical="center" wrapText="1"/>
    </xf>
    <xf numFmtId="0" fontId="1" fillId="0" borderId="0" xfId="0" applyFont="1" applyAlignment="1">
      <alignment horizontal="center" wrapText="1"/>
    </xf>
    <xf numFmtId="14" fontId="1" fillId="0" borderId="0" xfId="0" applyNumberFormat="1" applyFont="1" applyAlignment="1">
      <alignment horizontal="center" vertical="center" wrapText="1"/>
    </xf>
    <xf numFmtId="2" fontId="1" fillId="0" borderId="0" xfId="0" applyNumberFormat="1" applyFont="1" applyFill="1" applyAlignment="1">
      <alignment horizontal="center" wrapText="1"/>
    </xf>
    <xf numFmtId="2" fontId="1" fillId="0" borderId="0" xfId="0" applyNumberFormat="1" applyFont="1" applyFill="1" applyBorder="1" applyAlignment="1">
      <alignment horizontal="center" wrapText="1"/>
    </xf>
    <xf numFmtId="2" fontId="1" fillId="6" borderId="1" xfId="0"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 fillId="4" borderId="1" xfId="0" applyFont="1" applyFill="1" applyBorder="1"/>
    <xf numFmtId="0" fontId="14" fillId="0" borderId="0" xfId="0" applyFont="1" applyBorder="1" applyAlignment="1">
      <alignment horizontal="left" wrapText="1"/>
    </xf>
    <xf numFmtId="0" fontId="1" fillId="0" borderId="0" xfId="0" applyFont="1" applyBorder="1" applyAlignment="1">
      <alignment horizontal="left" wrapText="1"/>
    </xf>
    <xf numFmtId="165" fontId="7" fillId="4" borderId="1" xfId="0" applyNumberFormat="1" applyFont="1" applyFill="1" applyBorder="1" applyAlignment="1">
      <alignment horizontal="right" wrapText="1"/>
    </xf>
    <xf numFmtId="14" fontId="15" fillId="0" borderId="1" xfId="0" applyNumberFormat="1" applyFont="1" applyFill="1" applyBorder="1" applyAlignment="1">
      <alignment horizontal="center" vertical="center" wrapText="1"/>
    </xf>
    <xf numFmtId="14" fontId="15" fillId="0" borderId="1" xfId="0" applyNumberFormat="1" applyFont="1" applyBorder="1" applyAlignment="1">
      <alignment horizontal="center" vertical="center" wrapText="1"/>
    </xf>
    <xf numFmtId="0" fontId="15" fillId="0" borderId="3" xfId="0" applyFont="1" applyBorder="1" applyAlignment="1">
      <alignment horizontal="center" vertical="center" wrapText="1"/>
    </xf>
    <xf numFmtId="4" fontId="15" fillId="2" borderId="1" xfId="0" applyNumberFormat="1" applyFont="1" applyFill="1" applyBorder="1" applyAlignment="1">
      <alignment horizontal="center" vertical="center" wrapText="1"/>
    </xf>
    <xf numFmtId="168" fontId="15" fillId="0" borderId="1" xfId="0" applyNumberFormat="1" applyFont="1" applyBorder="1" applyAlignment="1">
      <alignment horizontal="center" vertical="center" wrapText="1"/>
    </xf>
    <xf numFmtId="0" fontId="12" fillId="2" borderId="1" xfId="0" applyFont="1" applyFill="1" applyBorder="1" applyAlignment="1">
      <alignment horizontal="center" vertical="center" wrapText="1"/>
    </xf>
    <xf numFmtId="1" fontId="6" fillId="0" borderId="1" xfId="2" applyNumberFormat="1" applyFont="1" applyBorder="1" applyAlignment="1">
      <alignment horizontal="center" wrapText="1"/>
    </xf>
    <xf numFmtId="9" fontId="6" fillId="0" borderId="1" xfId="2" applyFont="1" applyBorder="1" applyAlignment="1">
      <alignment horizontal="center" wrapText="1"/>
    </xf>
    <xf numFmtId="1" fontId="6" fillId="0" borderId="1" xfId="0" applyNumberFormat="1" applyFont="1" applyBorder="1" applyAlignment="1">
      <alignment horizontal="center" vertical="center" wrapText="1"/>
    </xf>
    <xf numFmtId="14" fontId="11" fillId="0" borderId="1" xfId="0" applyNumberFormat="1" applyFont="1" applyBorder="1" applyAlignment="1">
      <alignment horizontal="center" wrapText="1"/>
    </xf>
    <xf numFmtId="0" fontId="11" fillId="6" borderId="1" xfId="0" applyFont="1" applyFill="1" applyBorder="1" applyAlignment="1">
      <alignment horizontal="center" wrapText="1"/>
    </xf>
    <xf numFmtId="14" fontId="2" fillId="2" borderId="1" xfId="0" applyNumberFormat="1" applyFont="1" applyFill="1" applyBorder="1" applyAlignment="1">
      <alignment horizontal="right"/>
    </xf>
    <xf numFmtId="165" fontId="1" fillId="0" borderId="1" xfId="3" applyNumberFormat="1" applyFont="1" applyBorder="1" applyAlignment="1">
      <alignment horizontal="center" wrapText="1"/>
    </xf>
    <xf numFmtId="166" fontId="1" fillId="2" borderId="1" xfId="3" applyNumberFormat="1" applyFont="1" applyFill="1" applyBorder="1" applyAlignment="1">
      <alignment horizontal="center"/>
    </xf>
    <xf numFmtId="165" fontId="1" fillId="2" borderId="1" xfId="3" applyNumberFormat="1" applyFont="1" applyFill="1" applyBorder="1" applyAlignment="1">
      <alignment horizontal="center"/>
    </xf>
    <xf numFmtId="4" fontId="11" fillId="0" borderId="1" xfId="0" applyNumberFormat="1" applyFont="1" applyBorder="1" applyAlignment="1">
      <alignment horizontal="center" wrapText="1"/>
    </xf>
    <xf numFmtId="0" fontId="15" fillId="0" borderId="1" xfId="0" applyFont="1" applyBorder="1" applyAlignment="1">
      <alignment horizontal="center" vertical="center" wrapText="1"/>
    </xf>
    <xf numFmtId="0" fontId="16" fillId="0" borderId="0" xfId="0" applyFont="1" applyAlignment="1">
      <alignment horizontal="left" vertical="center"/>
    </xf>
    <xf numFmtId="0" fontId="17" fillId="0" borderId="0" xfId="0" applyFont="1"/>
    <xf numFmtId="0" fontId="17" fillId="0" borderId="0" xfId="0" applyFont="1" applyAlignment="1">
      <alignment horizontal="center"/>
    </xf>
    <xf numFmtId="4" fontId="11" fillId="0" borderId="1" xfId="0" applyNumberFormat="1" applyFont="1" applyBorder="1" applyAlignment="1">
      <alignment wrapText="1"/>
    </xf>
    <xf numFmtId="165" fontId="11" fillId="0" borderId="1" xfId="0" applyNumberFormat="1" applyFont="1" applyBorder="1" applyAlignment="1">
      <alignment wrapText="1"/>
    </xf>
    <xf numFmtId="3" fontId="15" fillId="2" borderId="1" xfId="0" applyNumberFormat="1" applyFont="1" applyFill="1" applyBorder="1" applyAlignment="1">
      <alignment horizontal="center" vertical="center" wrapText="1"/>
    </xf>
    <xf numFmtId="14" fontId="17" fillId="0" borderId="0" xfId="0" applyNumberFormat="1" applyFont="1" applyAlignment="1">
      <alignment horizontal="left"/>
    </xf>
    <xf numFmtId="0" fontId="8" fillId="0" borderId="0" xfId="0" applyFont="1"/>
    <xf numFmtId="0" fontId="11" fillId="0" borderId="0" xfId="0" applyFont="1" applyBorder="1" applyAlignment="1">
      <alignment horizontal="center" vertical="center" wrapText="1"/>
    </xf>
    <xf numFmtId="0" fontId="11" fillId="0" borderId="0" xfId="0" applyFont="1" applyBorder="1" applyAlignment="1">
      <alignment horizontal="left" vertical="center" wrapText="1"/>
    </xf>
    <xf numFmtId="0" fontId="15" fillId="0" borderId="1" xfId="0" applyFont="1" applyBorder="1" applyAlignment="1">
      <alignment horizontal="center" vertical="center" wrapText="1"/>
    </xf>
    <xf numFmtId="0" fontId="2" fillId="6" borderId="1" xfId="0" applyFont="1" applyFill="1" applyBorder="1" applyAlignment="1">
      <alignment horizontal="center" vertical="center" wrapText="1"/>
    </xf>
    <xf numFmtId="14" fontId="1" fillId="2" borderId="3" xfId="0" applyNumberFormat="1" applyFont="1" applyFill="1" applyBorder="1" applyAlignment="1">
      <alignment horizontal="center" vertical="center"/>
    </xf>
    <xf numFmtId="0" fontId="6" fillId="0" borderId="3" xfId="0" applyFont="1" applyBorder="1" applyAlignment="1">
      <alignment horizontal="center" vertical="center" wrapText="1"/>
    </xf>
    <xf numFmtId="14" fontId="1" fillId="0" borderId="3" xfId="0" applyNumberFormat="1" applyFont="1" applyBorder="1" applyAlignment="1">
      <alignment horizontal="center" vertical="center" wrapText="1"/>
    </xf>
    <xf numFmtId="1" fontId="6" fillId="0" borderId="3" xfId="0" applyNumberFormat="1"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Fill="1" applyBorder="1" applyAlignment="1">
      <alignment horizontal="center" vertical="center" wrapText="1"/>
    </xf>
    <xf numFmtId="0" fontId="2" fillId="6"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10" fillId="2" borderId="1" xfId="0"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4" fontId="7" fillId="0" borderId="1" xfId="0" applyNumberFormat="1" applyFont="1" applyFill="1" applyBorder="1" applyAlignment="1">
      <alignment horizontal="center" vertical="center" wrapText="1"/>
    </xf>
    <xf numFmtId="14" fontId="1" fillId="2" borderId="1" xfId="0" applyNumberFormat="1" applyFont="1" applyFill="1" applyBorder="1" applyAlignment="1">
      <alignment horizontal="center" vertical="center"/>
    </xf>
    <xf numFmtId="1" fontId="6" fillId="0" borderId="1" xfId="0" applyNumberFormat="1" applyFont="1" applyBorder="1" applyAlignment="1">
      <alignment horizontal="center" wrapText="1"/>
    </xf>
    <xf numFmtId="165" fontId="6" fillId="0" borderId="0" xfId="0" applyNumberFormat="1" applyFont="1" applyAlignment="1">
      <alignment wrapText="1"/>
    </xf>
    <xf numFmtId="165" fontId="6" fillId="0" borderId="1" xfId="0" applyNumberFormat="1" applyFont="1" applyBorder="1" applyAlignment="1">
      <alignment wrapText="1"/>
    </xf>
    <xf numFmtId="164" fontId="12" fillId="2" borderId="1" xfId="0" applyNumberFormat="1" applyFont="1" applyFill="1" applyBorder="1" applyAlignment="1">
      <alignment horizontal="center" vertical="center" wrapText="1"/>
    </xf>
    <xf numFmtId="164" fontId="15" fillId="0" borderId="1" xfId="0" applyNumberFormat="1" applyFont="1" applyBorder="1" applyAlignment="1">
      <alignment horizontal="center" vertical="center" wrapText="1"/>
    </xf>
    <xf numFmtId="164" fontId="10" fillId="2" borderId="1" xfId="0" applyNumberFormat="1" applyFont="1" applyFill="1" applyBorder="1" applyAlignment="1">
      <alignment horizontal="center" vertical="center" wrapText="1"/>
    </xf>
    <xf numFmtId="165" fontId="15" fillId="2" borderId="1" xfId="0" applyNumberFormat="1" applyFont="1" applyFill="1" applyBorder="1" applyAlignment="1">
      <alignment horizontal="center" vertical="center" wrapText="1"/>
    </xf>
    <xf numFmtId="165" fontId="15" fillId="2" borderId="1" xfId="0" applyNumberFormat="1" applyFont="1" applyFill="1" applyBorder="1" applyAlignment="1">
      <alignment vertical="center" wrapText="1"/>
    </xf>
    <xf numFmtId="0" fontId="0" fillId="0" borderId="0" xfId="0" applyBorder="1"/>
    <xf numFmtId="0" fontId="1" fillId="2" borderId="1" xfId="0" applyFont="1" applyFill="1" applyBorder="1" applyAlignment="1">
      <alignment horizontal="center" vertical="center"/>
    </xf>
    <xf numFmtId="2" fontId="1" fillId="2" borderId="1" xfId="0" applyNumberFormat="1" applyFont="1" applyFill="1" applyBorder="1" applyAlignment="1">
      <alignment horizontal="center" vertical="center" wrapText="1"/>
    </xf>
    <xf numFmtId="14" fontId="1" fillId="0" borderId="0" xfId="0" applyNumberFormat="1" applyFont="1" applyBorder="1" applyAlignment="1">
      <alignment horizontal="center" vertical="center" wrapText="1"/>
    </xf>
    <xf numFmtId="2" fontId="1" fillId="6" borderId="25" xfId="0" applyNumberFormat="1" applyFont="1" applyFill="1" applyBorder="1" applyAlignment="1">
      <alignment horizontal="center" vertical="center" wrapText="1"/>
    </xf>
    <xf numFmtId="4" fontId="1" fillId="6" borderId="25" xfId="0" applyNumberFormat="1" applyFont="1" applyFill="1" applyBorder="1" applyAlignment="1">
      <alignment horizontal="center" vertical="center" wrapText="1"/>
    </xf>
    <xf numFmtId="2" fontId="1" fillId="6" borderId="15" xfId="0" applyNumberFormat="1" applyFont="1" applyFill="1" applyBorder="1" applyAlignment="1">
      <alignment horizontal="center" vertical="center" wrapText="1"/>
    </xf>
    <xf numFmtId="2" fontId="1" fillId="6" borderId="2" xfId="0" applyNumberFormat="1" applyFont="1" applyFill="1" applyBorder="1" applyAlignment="1">
      <alignment horizontal="center" vertical="center" wrapText="1"/>
    </xf>
    <xf numFmtId="0" fontId="2" fillId="0" borderId="0" xfId="0" applyFont="1" applyBorder="1" applyAlignment="1">
      <alignment horizontal="center" vertical="center" wrapText="1"/>
    </xf>
    <xf numFmtId="0" fontId="1" fillId="7" borderId="1" xfId="0" applyFont="1" applyFill="1" applyBorder="1" applyAlignment="1">
      <alignment horizontal="center" vertical="center"/>
    </xf>
    <xf numFmtId="0" fontId="6" fillId="2" borderId="0" xfId="0" applyFont="1" applyFill="1" applyAlignment="1">
      <alignment wrapText="1"/>
    </xf>
    <xf numFmtId="49" fontId="6" fillId="2" borderId="1" xfId="0" applyNumberFormat="1" applyFont="1" applyFill="1" applyBorder="1" applyAlignment="1">
      <alignment horizontal="center" vertical="center"/>
    </xf>
    <xf numFmtId="0" fontId="6" fillId="2" borderId="1" xfId="0" applyFont="1" applyFill="1" applyBorder="1" applyAlignment="1">
      <alignment wrapText="1"/>
    </xf>
    <xf numFmtId="14" fontId="6" fillId="2" borderId="1" xfId="0" applyNumberFormat="1" applyFont="1" applyFill="1" applyBorder="1" applyAlignment="1">
      <alignment horizontal="center" vertical="center"/>
    </xf>
    <xf numFmtId="4" fontId="6" fillId="2" borderId="1" xfId="0" applyNumberFormat="1" applyFont="1" applyFill="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xf numFmtId="2" fontId="6" fillId="2" borderId="1" xfId="0" applyNumberFormat="1" applyFont="1" applyFill="1" applyBorder="1" applyAlignment="1">
      <alignment horizontal="center" vertical="center"/>
    </xf>
    <xf numFmtId="0" fontId="17" fillId="0" borderId="0" xfId="0" applyFont="1" applyBorder="1"/>
    <xf numFmtId="0" fontId="22" fillId="0" borderId="24" xfId="0" applyFont="1" applyBorder="1" applyAlignment="1">
      <alignment horizontal="center" wrapText="1"/>
    </xf>
    <xf numFmtId="0" fontId="22" fillId="0" borderId="20" xfId="0" applyFont="1" applyBorder="1" applyAlignment="1">
      <alignment wrapText="1"/>
    </xf>
    <xf numFmtId="0" fontId="17" fillId="0" borderId="4" xfId="0" applyFont="1" applyBorder="1" applyAlignment="1">
      <alignment horizontal="center"/>
    </xf>
    <xf numFmtId="0" fontId="8" fillId="0" borderId="5" xfId="0" applyFont="1" applyFill="1" applyBorder="1" applyAlignment="1" applyProtection="1">
      <alignment horizontal="center" vertical="center"/>
    </xf>
    <xf numFmtId="0" fontId="8" fillId="0" borderId="5" xfId="0" applyFont="1" applyFill="1" applyBorder="1" applyAlignment="1" applyProtection="1">
      <alignment horizontal="left" vertical="center"/>
    </xf>
    <xf numFmtId="0" fontId="17" fillId="0" borderId="11" xfId="0" applyFont="1" applyFill="1" applyBorder="1" applyAlignment="1">
      <alignment vertical="center" wrapText="1" shrinkToFit="1"/>
    </xf>
    <xf numFmtId="0" fontId="8" fillId="0" borderId="5" xfId="0" applyFont="1" applyFill="1" applyBorder="1" applyAlignment="1" applyProtection="1">
      <alignment horizontal="left" vertical="center" wrapText="1"/>
    </xf>
    <xf numFmtId="0" fontId="8" fillId="0" borderId="5" xfId="0" applyFont="1" applyBorder="1" applyAlignment="1" applyProtection="1">
      <alignment wrapText="1"/>
    </xf>
    <xf numFmtId="0" fontId="8" fillId="2" borderId="5" xfId="0" applyFont="1" applyFill="1" applyBorder="1" applyAlignment="1" applyProtection="1">
      <alignment wrapText="1"/>
    </xf>
    <xf numFmtId="0" fontId="8" fillId="2" borderId="5" xfId="0" applyFont="1" applyFill="1" applyBorder="1" applyAlignment="1" applyProtection="1">
      <alignment horizontal="left" vertical="center" wrapText="1"/>
    </xf>
    <xf numFmtId="0" fontId="17" fillId="0" borderId="8" xfId="0" applyFont="1" applyFill="1" applyBorder="1" applyAlignment="1" applyProtection="1">
      <alignment horizontal="centerContinuous" vertical="center"/>
    </xf>
    <xf numFmtId="0" fontId="17" fillId="0" borderId="12" xfId="0" applyFont="1" applyFill="1" applyBorder="1" applyAlignment="1" applyProtection="1">
      <alignment horizontal="centerContinuous" vertical="center"/>
    </xf>
    <xf numFmtId="14" fontId="8" fillId="0" borderId="23" xfId="0" applyNumberFormat="1" applyFont="1" applyBorder="1"/>
    <xf numFmtId="14" fontId="8" fillId="0" borderId="5" xfId="0" applyNumberFormat="1" applyFont="1" applyBorder="1"/>
    <xf numFmtId="14" fontId="8" fillId="0" borderId="7" xfId="0" applyNumberFormat="1" applyFont="1" applyBorder="1"/>
    <xf numFmtId="0" fontId="17" fillId="0" borderId="0" xfId="0" applyFont="1" applyAlignment="1"/>
    <xf numFmtId="0" fontId="17" fillId="0" borderId="0" xfId="0" applyFont="1" applyAlignment="1">
      <alignment wrapText="1"/>
    </xf>
    <xf numFmtId="14" fontId="23" fillId="0" borderId="17" xfId="4" applyNumberFormat="1" applyFont="1" applyFill="1" applyBorder="1" applyAlignment="1" applyProtection="1">
      <alignment horizontal="center" vertical="center"/>
    </xf>
    <xf numFmtId="14" fontId="23" fillId="0" borderId="21" xfId="4" applyNumberFormat="1" applyFont="1" applyFill="1" applyBorder="1" applyAlignment="1" applyProtection="1">
      <alignment horizontal="center" vertical="center"/>
    </xf>
    <xf numFmtId="14" fontId="23" fillId="0" borderId="22" xfId="4" applyNumberFormat="1" applyFont="1" applyFill="1" applyBorder="1" applyAlignment="1" applyProtection="1">
      <alignment horizontal="center" vertical="center"/>
    </xf>
    <xf numFmtId="14" fontId="23" fillId="0" borderId="16" xfId="4" applyNumberFormat="1" applyFont="1" applyFill="1" applyBorder="1" applyAlignment="1" applyProtection="1">
      <alignment horizontal="center" vertical="center"/>
    </xf>
    <xf numFmtId="0" fontId="8" fillId="3" borderId="19" xfId="0" applyFont="1" applyFill="1" applyBorder="1" applyAlignment="1" applyProtection="1">
      <alignment horizontal="center"/>
    </xf>
    <xf numFmtId="0" fontId="8" fillId="3" borderId="0" xfId="0" applyFont="1" applyFill="1" applyBorder="1" applyAlignment="1" applyProtection="1">
      <alignment horizontal="center"/>
    </xf>
    <xf numFmtId="0" fontId="8" fillId="3" borderId="21" xfId="0" applyFont="1" applyFill="1" applyBorder="1" applyAlignment="1" applyProtection="1">
      <alignment horizontal="center"/>
    </xf>
    <xf numFmtId="0" fontId="8" fillId="3" borderId="11" xfId="0" applyFont="1" applyFill="1" applyBorder="1" applyAlignment="1" applyProtection="1">
      <alignment horizontal="center"/>
    </xf>
    <xf numFmtId="0" fontId="8" fillId="3" borderId="10" xfId="0" applyFont="1" applyFill="1" applyBorder="1" applyAlignment="1" applyProtection="1">
      <alignment horizontal="center"/>
    </xf>
    <xf numFmtId="0" fontId="8" fillId="3" borderId="12" xfId="0" applyFont="1" applyFill="1" applyBorder="1" applyAlignment="1" applyProtection="1">
      <alignment horizontal="center"/>
    </xf>
    <xf numFmtId="0" fontId="17" fillId="0" borderId="1" xfId="0" applyFont="1" applyFill="1" applyBorder="1" applyAlignment="1" applyProtection="1">
      <alignment horizontal="center" vertical="center" wrapText="1"/>
    </xf>
    <xf numFmtId="0" fontId="17" fillId="0" borderId="6" xfId="0" applyFont="1" applyFill="1" applyBorder="1" applyAlignment="1" applyProtection="1">
      <alignment horizontal="center" vertical="center" wrapText="1"/>
    </xf>
    <xf numFmtId="0" fontId="17" fillId="0" borderId="1" xfId="0" applyFont="1" applyFill="1" applyBorder="1" applyAlignment="1" applyProtection="1">
      <alignment horizontal="center" vertical="center"/>
    </xf>
    <xf numFmtId="0" fontId="17" fillId="0" borderId="6" xfId="0" applyFont="1" applyFill="1" applyBorder="1" applyAlignment="1" applyProtection="1">
      <alignment horizontal="center" vertical="center"/>
    </xf>
    <xf numFmtId="0" fontId="17" fillId="0" borderId="8" xfId="0" applyFont="1" applyFill="1" applyBorder="1" applyAlignment="1" applyProtection="1">
      <alignment horizontal="center" vertical="center" wrapText="1"/>
    </xf>
    <xf numFmtId="0" fontId="17" fillId="0" borderId="12" xfId="0" applyFont="1" applyFill="1" applyBorder="1" applyAlignment="1" applyProtection="1">
      <alignment horizontal="center" vertical="center" wrapText="1"/>
    </xf>
    <xf numFmtId="0" fontId="17" fillId="0" borderId="8" xfId="0" applyFont="1" applyFill="1" applyBorder="1" applyAlignment="1" applyProtection="1">
      <alignment horizontal="center" vertical="center"/>
    </xf>
    <xf numFmtId="0" fontId="17" fillId="0" borderId="12" xfId="0" applyFont="1" applyFill="1" applyBorder="1" applyAlignment="1" applyProtection="1">
      <alignment horizontal="center" vertical="center"/>
    </xf>
    <xf numFmtId="0" fontId="17" fillId="0" borderId="8" xfId="0" applyFont="1" applyBorder="1" applyAlignment="1">
      <alignment horizontal="center" wrapText="1"/>
    </xf>
    <xf numFmtId="0" fontId="17" fillId="0" borderId="12" xfId="0" applyFont="1" applyBorder="1" applyAlignment="1">
      <alignment horizontal="center" wrapText="1"/>
    </xf>
    <xf numFmtId="14" fontId="22" fillId="0" borderId="8" xfId="0" applyNumberFormat="1" applyFont="1" applyBorder="1" applyAlignment="1" applyProtection="1">
      <alignment horizontal="center"/>
    </xf>
    <xf numFmtId="14" fontId="22" fillId="0" borderId="12" xfId="0" applyNumberFormat="1" applyFont="1" applyBorder="1" applyAlignment="1" applyProtection="1">
      <alignment horizontal="center"/>
    </xf>
    <xf numFmtId="2" fontId="17" fillId="0" borderId="1" xfId="0" applyNumberFormat="1" applyFont="1" applyFill="1" applyBorder="1" applyAlignment="1" applyProtection="1">
      <alignment horizontal="center" vertical="center" wrapText="1"/>
    </xf>
    <xf numFmtId="2" fontId="17" fillId="0" borderId="6" xfId="0" applyNumberFormat="1" applyFont="1" applyFill="1" applyBorder="1" applyAlignment="1" applyProtection="1">
      <alignment horizontal="center" vertical="center" wrapText="1"/>
    </xf>
    <xf numFmtId="164" fontId="17" fillId="0" borderId="10" xfId="0" applyNumberFormat="1" applyFont="1" applyBorder="1" applyAlignment="1">
      <alignment horizontal="center"/>
    </xf>
    <xf numFmtId="0" fontId="17" fillId="0" borderId="12" xfId="0" applyFont="1" applyBorder="1" applyAlignment="1">
      <alignment horizontal="center"/>
    </xf>
    <xf numFmtId="0" fontId="16" fillId="0" borderId="0" xfId="0" applyFont="1" applyBorder="1" applyAlignment="1">
      <alignment vertical="top"/>
    </xf>
    <xf numFmtId="0" fontId="20" fillId="0" borderId="0" xfId="0" applyFont="1" applyBorder="1" applyAlignment="1">
      <alignment vertical="top" wrapText="1"/>
    </xf>
    <xf numFmtId="0" fontId="8" fillId="0" borderId="0" xfId="0" applyFont="1" applyAlignment="1">
      <alignment horizontal="center"/>
    </xf>
    <xf numFmtId="0" fontId="5" fillId="0" borderId="0" xfId="0" applyFont="1" applyAlignment="1">
      <alignment horizontal="center"/>
    </xf>
    <xf numFmtId="0" fontId="16" fillId="0" borderId="0" xfId="0" applyFont="1" applyBorder="1" applyAlignment="1">
      <alignment vertical="top" wrapText="1"/>
    </xf>
    <xf numFmtId="0" fontId="7" fillId="0" borderId="0" xfId="0" applyFont="1" applyBorder="1" applyAlignment="1">
      <alignment horizontal="center" wrapText="1"/>
    </xf>
    <xf numFmtId="0" fontId="1" fillId="0" borderId="1" xfId="0" applyFont="1" applyFill="1" applyBorder="1" applyAlignment="1">
      <alignment horizontal="left" vertical="center" wrapText="1"/>
    </xf>
    <xf numFmtId="0" fontId="7" fillId="6" borderId="1" xfId="0" applyFont="1" applyFill="1" applyBorder="1" applyAlignment="1">
      <alignment horizontal="center" wrapText="1"/>
    </xf>
    <xf numFmtId="0" fontId="6" fillId="0" borderId="1" xfId="0" applyFont="1" applyFill="1" applyBorder="1" applyAlignment="1">
      <alignment horizontal="left" wrapText="1"/>
    </xf>
    <xf numFmtId="0" fontId="6" fillId="0" borderId="1" xfId="0" applyFont="1" applyFill="1" applyBorder="1" applyAlignment="1">
      <alignment horizontal="left" vertical="center" wrapText="1"/>
    </xf>
    <xf numFmtId="14" fontId="1" fillId="0" borderId="1" xfId="0" applyNumberFormat="1" applyFont="1" applyFill="1" applyBorder="1" applyAlignment="1">
      <alignment wrapText="1"/>
    </xf>
    <xf numFmtId="0" fontId="0" fillId="0" borderId="1" xfId="0" applyBorder="1" applyAlignment="1">
      <alignment horizontal="center"/>
    </xf>
    <xf numFmtId="0" fontId="7" fillId="4" borderId="8" xfId="0" applyFont="1" applyFill="1" applyBorder="1" applyAlignment="1">
      <alignment horizontal="center" wrapText="1"/>
    </xf>
    <xf numFmtId="0" fontId="7" fillId="4" borderId="10" xfId="0" applyFont="1" applyFill="1" applyBorder="1" applyAlignment="1">
      <alignment horizontal="center" wrapText="1"/>
    </xf>
    <xf numFmtId="0" fontId="7" fillId="4" borderId="9" xfId="0" applyFont="1" applyFill="1" applyBorder="1" applyAlignment="1">
      <alignment horizontal="center" wrapText="1"/>
    </xf>
    <xf numFmtId="0" fontId="1" fillId="0" borderId="0" xfId="0" applyFont="1" applyBorder="1" applyAlignment="1">
      <alignment horizontal="center" wrapText="1"/>
    </xf>
    <xf numFmtId="2" fontId="1" fillId="6" borderId="3" xfId="0" applyNumberFormat="1" applyFont="1" applyFill="1" applyBorder="1" applyAlignment="1">
      <alignment horizontal="center" vertical="center" wrapText="1"/>
    </xf>
    <xf numFmtId="2" fontId="1" fillId="6" borderId="25" xfId="0" applyNumberFormat="1" applyFont="1" applyFill="1" applyBorder="1" applyAlignment="1">
      <alignment horizontal="center" vertical="center" wrapText="1"/>
    </xf>
    <xf numFmtId="4" fontId="1" fillId="6" borderId="3" xfId="0" applyNumberFormat="1" applyFont="1" applyFill="1" applyBorder="1" applyAlignment="1">
      <alignment horizontal="center" vertical="center" wrapText="1"/>
    </xf>
    <xf numFmtId="4" fontId="1" fillId="6" borderId="25" xfId="0" applyNumberFormat="1" applyFont="1" applyFill="1" applyBorder="1" applyAlignment="1">
      <alignment horizontal="center" vertical="center" wrapText="1"/>
    </xf>
    <xf numFmtId="2" fontId="1" fillId="6" borderId="13" xfId="0" applyNumberFormat="1" applyFont="1" applyFill="1" applyBorder="1" applyAlignment="1">
      <alignment horizontal="center" vertical="center" wrapText="1"/>
    </xf>
    <xf numFmtId="2" fontId="1" fillId="6" borderId="14" xfId="0" applyNumberFormat="1" applyFont="1" applyFill="1" applyBorder="1" applyAlignment="1">
      <alignment horizontal="center" vertical="center" wrapText="1"/>
    </xf>
    <xf numFmtId="2" fontId="1" fillId="6" borderId="15" xfId="0" applyNumberFormat="1" applyFont="1" applyFill="1" applyBorder="1" applyAlignment="1">
      <alignment horizontal="center" vertical="center" wrapText="1"/>
    </xf>
    <xf numFmtId="2" fontId="1" fillId="6" borderId="2" xfId="0" applyNumberFormat="1" applyFont="1" applyFill="1" applyBorder="1" applyAlignment="1">
      <alignment horizontal="center" vertical="center" wrapText="1"/>
    </xf>
    <xf numFmtId="0" fontId="2" fillId="0" borderId="0" xfId="0" applyFont="1" applyBorder="1" applyAlignment="1">
      <alignment horizontal="center" vertical="center" wrapText="1"/>
    </xf>
    <xf numFmtId="49" fontId="1" fillId="6" borderId="3" xfId="0" applyNumberFormat="1" applyFont="1" applyFill="1" applyBorder="1" applyAlignment="1">
      <alignment horizontal="center" vertical="center" wrapText="1"/>
    </xf>
    <xf numFmtId="49" fontId="1" fillId="6" borderId="18" xfId="0" applyNumberFormat="1" applyFont="1" applyFill="1" applyBorder="1" applyAlignment="1">
      <alignment horizontal="center" vertical="center" wrapText="1"/>
    </xf>
    <xf numFmtId="49" fontId="1" fillId="6" borderId="25" xfId="0" applyNumberFormat="1" applyFont="1" applyFill="1" applyBorder="1" applyAlignment="1">
      <alignment horizontal="center" vertical="center" wrapText="1"/>
    </xf>
    <xf numFmtId="14" fontId="1" fillId="6" borderId="3" xfId="0" applyNumberFormat="1" applyFont="1" applyFill="1" applyBorder="1" applyAlignment="1">
      <alignment horizontal="center" vertical="center" wrapText="1"/>
    </xf>
    <xf numFmtId="14" fontId="1" fillId="6" borderId="18" xfId="0" applyNumberFormat="1" applyFont="1" applyFill="1" applyBorder="1" applyAlignment="1">
      <alignment horizontal="center" vertical="center" wrapText="1"/>
    </xf>
    <xf numFmtId="14" fontId="1" fillId="6" borderId="25" xfId="0"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11" fillId="6" borderId="1" xfId="0" applyFont="1" applyFill="1" applyBorder="1" applyAlignment="1">
      <alignment horizontal="center" vertical="center" wrapText="1"/>
    </xf>
    <xf numFmtId="0" fontId="11" fillId="0" borderId="1" xfId="0" applyFont="1" applyBorder="1" applyAlignment="1">
      <alignment horizontal="left" vertical="center" wrapText="1"/>
    </xf>
    <xf numFmtId="0" fontId="9" fillId="0" borderId="0" xfId="0" applyFont="1" applyAlignment="1">
      <alignment vertical="center" wrapText="1"/>
    </xf>
    <xf numFmtId="0" fontId="11" fillId="6" borderId="8" xfId="0" applyFont="1" applyFill="1" applyBorder="1" applyAlignment="1">
      <alignment horizontal="center" vertical="center" wrapText="1"/>
    </xf>
    <xf numFmtId="0" fontId="11" fillId="6" borderId="10"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0" borderId="8" xfId="0" applyFont="1" applyBorder="1" applyAlignment="1">
      <alignment horizontal="left" vertical="center" wrapText="1"/>
    </xf>
    <xf numFmtId="0" fontId="11" fillId="0" borderId="10" xfId="0" applyFont="1" applyBorder="1" applyAlignment="1">
      <alignment horizontal="left" vertical="center" wrapText="1"/>
    </xf>
    <xf numFmtId="0" fontId="11" fillId="0" borderId="9" xfId="0" applyFont="1" applyBorder="1" applyAlignment="1">
      <alignment horizontal="left" vertical="center" wrapText="1"/>
    </xf>
    <xf numFmtId="0" fontId="11" fillId="5" borderId="8" xfId="0" applyFont="1" applyFill="1" applyBorder="1" applyAlignment="1">
      <alignment horizontal="left" vertical="center" wrapText="1"/>
    </xf>
    <xf numFmtId="0" fontId="11" fillId="5" borderId="10" xfId="0" applyFont="1" applyFill="1" applyBorder="1" applyAlignment="1">
      <alignment horizontal="left" vertical="center" wrapText="1"/>
    </xf>
    <xf numFmtId="0" fontId="11" fillId="5" borderId="9" xfId="0" applyFont="1" applyFill="1" applyBorder="1" applyAlignment="1">
      <alignment horizontal="left" vertical="center" wrapText="1"/>
    </xf>
    <xf numFmtId="0" fontId="15" fillId="0" borderId="3" xfId="0" applyFont="1" applyBorder="1" applyAlignment="1">
      <alignment horizontal="center" vertical="center" wrapText="1"/>
    </xf>
    <xf numFmtId="0" fontId="15" fillId="0" borderId="25" xfId="0" applyFont="1" applyBorder="1" applyAlignment="1">
      <alignment horizontal="center" vertical="center" wrapText="1"/>
    </xf>
    <xf numFmtId="0" fontId="17" fillId="0" borderId="0" xfId="0" applyFont="1" applyAlignment="1">
      <alignment horizontal="center" wrapText="1"/>
    </xf>
    <xf numFmtId="0" fontId="16" fillId="0" borderId="0" xfId="0" applyFont="1" applyAlignment="1">
      <alignment horizontal="center" vertical="center"/>
    </xf>
    <xf numFmtId="0" fontId="18" fillId="0" borderId="0" xfId="0" applyFont="1" applyAlignment="1">
      <alignment horizontal="center"/>
    </xf>
  </cellXfs>
  <cellStyles count="5">
    <cellStyle name="Normal" xfId="1"/>
    <cellStyle name="Відсотковий" xfId="2" builtinId="5"/>
    <cellStyle name="Гіперпосилання" xfId="4" builtinId="8"/>
    <cellStyle name="Звичайний" xfId="0" builtinId="0"/>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7" Type="http://schemas.openxmlformats.org/officeDocument/2006/relationships/image" Target="../media/image8.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773642</xdr:colOff>
      <xdr:row>1</xdr:row>
      <xdr:rowOff>97367</xdr:rowOff>
    </xdr:from>
    <xdr:to>
      <xdr:col>3</xdr:col>
      <xdr:colOff>968375</xdr:colOff>
      <xdr:row>1</xdr:row>
      <xdr:rowOff>335492</xdr:rowOff>
    </xdr:to>
    <xdr:pic>
      <xdr:nvPicPr>
        <xdr:cNvPr id="2102" name="Рисунок 2" descr="logo_fgv_2"/>
        <xdr:cNvPicPr>
          <a:picLocks noChangeAspect="1" noChangeArrowheads="1"/>
        </xdr:cNvPicPr>
      </xdr:nvPicPr>
      <xdr:blipFill>
        <a:blip xmlns:r="http://schemas.openxmlformats.org/officeDocument/2006/relationships" r:embed="rId1" cstate="print"/>
        <a:srcRect/>
        <a:stretch>
          <a:fillRect/>
        </a:stretch>
      </xdr:blipFill>
      <xdr:spPr bwMode="auto">
        <a:xfrm>
          <a:off x="3387725" y="340784"/>
          <a:ext cx="1200150"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7937</xdr:colOff>
      <xdr:row>39</xdr:row>
      <xdr:rowOff>7937</xdr:rowOff>
    </xdr:from>
    <xdr:to>
      <xdr:col>19</xdr:col>
      <xdr:colOff>458787</xdr:colOff>
      <xdr:row>77</xdr:row>
      <xdr:rowOff>84137</xdr:rowOff>
    </xdr:to>
    <xdr:pic>
      <xdr:nvPicPr>
        <xdr:cNvPr id="3" name="Рисунок 2" descr="IMG_0503.jpg"/>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2420937" y="7437437"/>
          <a:ext cx="9499600" cy="7315200"/>
        </a:xfrm>
        <a:prstGeom prst="rect">
          <a:avLst/>
        </a:prstGeom>
      </xdr:spPr>
    </xdr:pic>
    <xdr:clientData/>
  </xdr:twoCellAnchor>
  <xdr:twoCellAnchor editAs="oneCell">
    <xdr:from>
      <xdr:col>3</xdr:col>
      <xdr:colOff>538937</xdr:colOff>
      <xdr:row>0</xdr:row>
      <xdr:rowOff>7125</xdr:rowOff>
    </xdr:from>
    <xdr:to>
      <xdr:col>19</xdr:col>
      <xdr:colOff>377012</xdr:colOff>
      <xdr:row>38</xdr:row>
      <xdr:rowOff>83325</xdr:rowOff>
    </xdr:to>
    <xdr:pic>
      <xdr:nvPicPr>
        <xdr:cNvPr id="4" name="Рисунок 3" descr="IMG_0504.jpg"/>
        <xdr:cNvPicPr>
          <a:picLocks noChangeAspect="1"/>
        </xdr:cNvPicPr>
      </xdr:nvPicPr>
      <xdr:blipFill>
        <a:blip xmlns:r="http://schemas.openxmlformats.org/officeDocument/2006/relationships" r:embed="rId2" cstate="email">
          <a:extLst>
            <a:ext uri="{28A0092B-C50C-407E-A947-70E740481C1C}">
              <a14:useLocalDpi xmlns:a14="http://schemas.microsoft.com/office/drawing/2010/main"/>
            </a:ext>
          </a:extLst>
        </a:blip>
        <a:stretch>
          <a:fillRect/>
        </a:stretch>
      </xdr:blipFill>
      <xdr:spPr>
        <a:xfrm>
          <a:off x="2348687" y="7125"/>
          <a:ext cx="9490075" cy="7315200"/>
        </a:xfrm>
        <a:prstGeom prst="rect">
          <a:avLst/>
        </a:prstGeom>
      </xdr:spPr>
    </xdr:pic>
    <xdr:clientData/>
  </xdr:twoCellAnchor>
  <xdr:twoCellAnchor editAs="oneCell">
    <xdr:from>
      <xdr:col>19</xdr:col>
      <xdr:colOff>561937</xdr:colOff>
      <xdr:row>39</xdr:row>
      <xdr:rowOff>14250</xdr:rowOff>
    </xdr:from>
    <xdr:to>
      <xdr:col>35</xdr:col>
      <xdr:colOff>409537</xdr:colOff>
      <xdr:row>77</xdr:row>
      <xdr:rowOff>90450</xdr:rowOff>
    </xdr:to>
    <xdr:pic>
      <xdr:nvPicPr>
        <xdr:cNvPr id="5" name="Рисунок 4" descr="IMG_0505.jpg"/>
        <xdr:cNvPicPr>
          <a:picLocks noChangeAspect="1"/>
        </xdr:cNvPicPr>
      </xdr:nvPicPr>
      <xdr:blipFill>
        <a:blip xmlns:r="http://schemas.openxmlformats.org/officeDocument/2006/relationships" r:embed="rId3" cstate="email">
          <a:extLst>
            <a:ext uri="{28A0092B-C50C-407E-A947-70E740481C1C}">
              <a14:useLocalDpi xmlns:a14="http://schemas.microsoft.com/office/drawing/2010/main"/>
            </a:ext>
          </a:extLst>
        </a:blip>
        <a:stretch>
          <a:fillRect/>
        </a:stretch>
      </xdr:blipFill>
      <xdr:spPr>
        <a:xfrm>
          <a:off x="12144337" y="7453275"/>
          <a:ext cx="9601200" cy="7315200"/>
        </a:xfrm>
        <a:prstGeom prst="rect">
          <a:avLst/>
        </a:prstGeom>
      </xdr:spPr>
    </xdr:pic>
    <xdr:clientData/>
  </xdr:twoCellAnchor>
  <xdr:twoCellAnchor editAs="oneCell">
    <xdr:from>
      <xdr:col>19</xdr:col>
      <xdr:colOff>521438</xdr:colOff>
      <xdr:row>0</xdr:row>
      <xdr:rowOff>45188</xdr:rowOff>
    </xdr:from>
    <xdr:to>
      <xdr:col>35</xdr:col>
      <xdr:colOff>369038</xdr:colOff>
      <xdr:row>38</xdr:row>
      <xdr:rowOff>121388</xdr:rowOff>
    </xdr:to>
    <xdr:pic>
      <xdr:nvPicPr>
        <xdr:cNvPr id="6" name="Рисунок 5" descr="IMG_0506.jpg"/>
        <xdr:cNvPicPr>
          <a:picLocks noChangeAspect="1"/>
        </xdr:cNvPicPr>
      </xdr:nvPicPr>
      <xdr:blipFill>
        <a:blip xmlns:r="http://schemas.openxmlformats.org/officeDocument/2006/relationships" r:embed="rId4" cstate="email">
          <a:extLst>
            <a:ext uri="{28A0092B-C50C-407E-A947-70E740481C1C}">
              <a14:useLocalDpi xmlns:a14="http://schemas.microsoft.com/office/drawing/2010/main"/>
            </a:ext>
          </a:extLst>
        </a:blip>
        <a:stretch>
          <a:fillRect/>
        </a:stretch>
      </xdr:blipFill>
      <xdr:spPr>
        <a:xfrm>
          <a:off x="12103838" y="45188"/>
          <a:ext cx="9601200" cy="7324725"/>
        </a:xfrm>
        <a:prstGeom prst="rect">
          <a:avLst/>
        </a:prstGeom>
      </xdr:spPr>
    </xdr:pic>
    <xdr:clientData/>
  </xdr:twoCellAnchor>
  <xdr:twoCellAnchor editAs="oneCell">
    <xdr:from>
      <xdr:col>35</xdr:col>
      <xdr:colOff>480937</xdr:colOff>
      <xdr:row>39</xdr:row>
      <xdr:rowOff>28500</xdr:rowOff>
    </xdr:from>
    <xdr:to>
      <xdr:col>51</xdr:col>
      <xdr:colOff>328537</xdr:colOff>
      <xdr:row>77</xdr:row>
      <xdr:rowOff>104700</xdr:rowOff>
    </xdr:to>
    <xdr:pic>
      <xdr:nvPicPr>
        <xdr:cNvPr id="7" name="Рисунок 6" descr="IMG_0507.jpg"/>
        <xdr:cNvPicPr>
          <a:picLocks noChangeAspect="1"/>
        </xdr:cNvPicPr>
      </xdr:nvPicPr>
      <xdr:blipFill>
        <a:blip xmlns:r="http://schemas.openxmlformats.org/officeDocument/2006/relationships" r:embed="rId5" cstate="email">
          <a:extLst>
            <a:ext uri="{28A0092B-C50C-407E-A947-70E740481C1C}">
              <a14:useLocalDpi xmlns:a14="http://schemas.microsoft.com/office/drawing/2010/main"/>
            </a:ext>
          </a:extLst>
        </a:blip>
        <a:stretch>
          <a:fillRect/>
        </a:stretch>
      </xdr:blipFill>
      <xdr:spPr>
        <a:xfrm>
          <a:off x="21816937" y="7467525"/>
          <a:ext cx="9601200" cy="7315200"/>
        </a:xfrm>
        <a:prstGeom prst="rect">
          <a:avLst/>
        </a:prstGeom>
      </xdr:spPr>
    </xdr:pic>
    <xdr:clientData/>
  </xdr:twoCellAnchor>
  <xdr:twoCellAnchor editAs="oneCell">
    <xdr:from>
      <xdr:col>35</xdr:col>
      <xdr:colOff>488063</xdr:colOff>
      <xdr:row>0</xdr:row>
      <xdr:rowOff>0</xdr:rowOff>
    </xdr:from>
    <xdr:to>
      <xdr:col>51</xdr:col>
      <xdr:colOff>335663</xdr:colOff>
      <xdr:row>38</xdr:row>
      <xdr:rowOff>76200</xdr:rowOff>
    </xdr:to>
    <xdr:pic>
      <xdr:nvPicPr>
        <xdr:cNvPr id="8" name="Рисунок 7" descr="IMG_0508.jpg"/>
        <xdr:cNvPicPr>
          <a:picLocks noChangeAspect="1"/>
        </xdr:cNvPicPr>
      </xdr:nvPicPr>
      <xdr:blipFill>
        <a:blip xmlns:r="http://schemas.openxmlformats.org/officeDocument/2006/relationships" r:embed="rId6" cstate="email">
          <a:extLst>
            <a:ext uri="{28A0092B-C50C-407E-A947-70E740481C1C}">
              <a14:useLocalDpi xmlns:a14="http://schemas.microsoft.com/office/drawing/2010/main"/>
            </a:ext>
          </a:extLst>
        </a:blip>
        <a:stretch>
          <a:fillRect/>
        </a:stretch>
      </xdr:blipFill>
      <xdr:spPr>
        <a:xfrm>
          <a:off x="21824063" y="0"/>
          <a:ext cx="9601200" cy="7324725"/>
        </a:xfrm>
        <a:prstGeom prst="rect">
          <a:avLst/>
        </a:prstGeom>
      </xdr:spPr>
    </xdr:pic>
    <xdr:clientData/>
  </xdr:twoCellAnchor>
  <xdr:twoCellAnchor>
    <xdr:from>
      <xdr:col>4</xdr:col>
      <xdr:colOff>381000</xdr:colOff>
      <xdr:row>81</xdr:row>
      <xdr:rowOff>31750</xdr:rowOff>
    </xdr:from>
    <xdr:to>
      <xdr:col>26</xdr:col>
      <xdr:colOff>317500</xdr:colOff>
      <xdr:row>168</xdr:row>
      <xdr:rowOff>114710</xdr:rowOff>
    </xdr:to>
    <xdr:pic>
      <xdr:nvPicPr>
        <xdr:cNvPr id="9" name="Picture 2" descr="план квартирі"/>
        <xdr:cNvPicPr>
          <a:picLocks noChangeAspect="1" noChangeArrowheads="1"/>
        </xdr:cNvPicPr>
      </xdr:nvPicPr>
      <xdr:blipFill>
        <a:blip xmlns:r="http://schemas.openxmlformats.org/officeDocument/2006/relationships" r:embed="rId7" cstate="print"/>
        <a:srcRect/>
        <a:stretch>
          <a:fillRect/>
        </a:stretch>
      </xdr:blipFill>
      <xdr:spPr bwMode="auto">
        <a:xfrm>
          <a:off x="2794000" y="15462250"/>
          <a:ext cx="13208000" cy="1665646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8" tint="0.59999389629810485"/>
  </sheetPr>
  <dimension ref="A1:D25"/>
  <sheetViews>
    <sheetView showGridLines="0" tabSelected="1" zoomScale="90" zoomScaleNormal="90" workbookViewId="0">
      <selection activeCell="C5" sqref="C5:D5"/>
    </sheetView>
  </sheetViews>
  <sheetFormatPr defaultRowHeight="15.75" x14ac:dyDescent="0.25"/>
  <cols>
    <col min="1" max="1" width="1.140625" style="65" customWidth="1"/>
    <col min="2" max="2" width="42.42578125" style="65" customWidth="1"/>
    <col min="3" max="3" width="15" style="65" customWidth="1"/>
    <col min="4" max="4" width="33.42578125" style="65" customWidth="1"/>
    <col min="5" max="16384" width="9.140625" style="65"/>
  </cols>
  <sheetData>
    <row r="1" spans="1:4" ht="10.5" customHeight="1" thickBot="1" x14ac:dyDescent="0.3"/>
    <row r="2" spans="1:4" ht="36.75" customHeight="1" x14ac:dyDescent="0.25">
      <c r="A2" s="114"/>
      <c r="B2" s="115" t="s">
        <v>7</v>
      </c>
      <c r="C2" s="116"/>
      <c r="D2" s="117"/>
    </row>
    <row r="3" spans="1:4" x14ac:dyDescent="0.25">
      <c r="A3" s="114"/>
      <c r="B3" s="118" t="s">
        <v>9</v>
      </c>
      <c r="C3" s="152" t="s">
        <v>15</v>
      </c>
      <c r="D3" s="153"/>
    </row>
    <row r="4" spans="1:4" x14ac:dyDescent="0.25">
      <c r="A4" s="114"/>
      <c r="B4" s="136" t="s">
        <v>10</v>
      </c>
      <c r="C4" s="137"/>
      <c r="D4" s="138"/>
    </row>
    <row r="5" spans="1:4" ht="69" customHeight="1" x14ac:dyDescent="0.25">
      <c r="A5" s="114"/>
      <c r="B5" s="119" t="s">
        <v>11</v>
      </c>
      <c r="C5" s="154" t="s">
        <v>104</v>
      </c>
      <c r="D5" s="155"/>
    </row>
    <row r="6" spans="1:4" x14ac:dyDescent="0.25">
      <c r="A6" s="114"/>
      <c r="B6" s="120" t="s">
        <v>50</v>
      </c>
      <c r="C6" s="156">
        <v>118</v>
      </c>
      <c r="D6" s="157"/>
    </row>
    <row r="7" spans="1:4" ht="18.75" customHeight="1" x14ac:dyDescent="0.25">
      <c r="A7" s="114"/>
      <c r="B7" s="121" t="s">
        <v>12</v>
      </c>
      <c r="C7" s="144" t="s">
        <v>98</v>
      </c>
      <c r="D7" s="145"/>
    </row>
    <row r="8" spans="1:4" x14ac:dyDescent="0.25">
      <c r="A8" s="114"/>
      <c r="B8" s="121" t="s">
        <v>91</v>
      </c>
      <c r="C8" s="142" t="s">
        <v>99</v>
      </c>
      <c r="D8" s="143"/>
    </row>
    <row r="9" spans="1:4" ht="29.25" customHeight="1" x14ac:dyDescent="0.25">
      <c r="A9" s="114"/>
      <c r="B9" s="121" t="s">
        <v>92</v>
      </c>
      <c r="C9" s="142" t="s">
        <v>123</v>
      </c>
      <c r="D9" s="143"/>
    </row>
    <row r="10" spans="1:4" x14ac:dyDescent="0.25">
      <c r="A10" s="114"/>
      <c r="B10" s="121" t="s">
        <v>93</v>
      </c>
      <c r="C10" s="144">
        <v>60.02</v>
      </c>
      <c r="D10" s="145"/>
    </row>
    <row r="11" spans="1:4" x14ac:dyDescent="0.25">
      <c r="A11" s="114"/>
      <c r="B11" s="121" t="s">
        <v>94</v>
      </c>
      <c r="C11" s="146" t="s">
        <v>14</v>
      </c>
      <c r="D11" s="147"/>
    </row>
    <row r="12" spans="1:4" x14ac:dyDescent="0.25">
      <c r="A12" s="114"/>
      <c r="B12" s="122" t="s">
        <v>265</v>
      </c>
      <c r="C12" s="148" t="s">
        <v>14</v>
      </c>
      <c r="D12" s="149"/>
    </row>
    <row r="13" spans="1:4" ht="76.5" customHeight="1" x14ac:dyDescent="0.25">
      <c r="A13" s="114"/>
      <c r="B13" s="123" t="s">
        <v>101</v>
      </c>
      <c r="C13" s="150" t="s">
        <v>272</v>
      </c>
      <c r="D13" s="151"/>
    </row>
    <row r="14" spans="1:4" ht="24" customHeight="1" x14ac:dyDescent="0.25">
      <c r="A14" s="114"/>
      <c r="B14" s="124" t="s">
        <v>102</v>
      </c>
      <c r="C14" s="125" t="s">
        <v>271</v>
      </c>
      <c r="D14" s="126"/>
    </row>
    <row r="15" spans="1:4" ht="33" customHeight="1" x14ac:dyDescent="0.25">
      <c r="A15" s="114"/>
      <c r="B15" s="121" t="s">
        <v>103</v>
      </c>
      <c r="C15" s="125" t="s">
        <v>13</v>
      </c>
      <c r="D15" s="126"/>
    </row>
    <row r="16" spans="1:4" ht="15" customHeight="1" x14ac:dyDescent="0.25">
      <c r="A16" s="114"/>
      <c r="B16" s="139" t="s">
        <v>269</v>
      </c>
      <c r="C16" s="140"/>
      <c r="D16" s="141"/>
    </row>
    <row r="17" spans="1:4" ht="15" customHeight="1" x14ac:dyDescent="0.25">
      <c r="A17" s="114"/>
      <c r="B17" s="127" t="s">
        <v>266</v>
      </c>
      <c r="C17" s="132" t="s">
        <v>270</v>
      </c>
      <c r="D17" s="133"/>
    </row>
    <row r="18" spans="1:4" x14ac:dyDescent="0.25">
      <c r="A18" s="114"/>
      <c r="B18" s="128" t="s">
        <v>267</v>
      </c>
      <c r="C18" s="132"/>
      <c r="D18" s="133"/>
    </row>
    <row r="19" spans="1:4" ht="15" customHeight="1" thickBot="1" x14ac:dyDescent="0.3">
      <c r="A19" s="114"/>
      <c r="B19" s="129" t="s">
        <v>268</v>
      </c>
      <c r="C19" s="134"/>
      <c r="D19" s="135"/>
    </row>
    <row r="20" spans="1:4" x14ac:dyDescent="0.25">
      <c r="A20" s="114"/>
    </row>
    <row r="21" spans="1:4" x14ac:dyDescent="0.25">
      <c r="A21" s="114"/>
      <c r="B21" s="130"/>
      <c r="C21" s="130"/>
    </row>
    <row r="25" spans="1:4" x14ac:dyDescent="0.25">
      <c r="C25" s="131"/>
    </row>
  </sheetData>
  <mergeCells count="13">
    <mergeCell ref="C3:D3"/>
    <mergeCell ref="C5:D5"/>
    <mergeCell ref="C7:D7"/>
    <mergeCell ref="C8:D8"/>
    <mergeCell ref="C6:D6"/>
    <mergeCell ref="C17:D19"/>
    <mergeCell ref="B4:D4"/>
    <mergeCell ref="B16:D16"/>
    <mergeCell ref="C9:D9"/>
    <mergeCell ref="C10:D10"/>
    <mergeCell ref="C11:D11"/>
    <mergeCell ref="C12:D12"/>
    <mergeCell ref="C13:D13"/>
  </mergeCells>
  <hyperlinks>
    <hyperlink ref="C17:D19" location="'5.2'!A1" display="перейти за посиланням"/>
  </hyperlinks>
  <pageMargins left="0.70866141732283472" right="0.70866141732283472"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59999389629810485"/>
  </sheetPr>
  <dimension ref="A1:M42"/>
  <sheetViews>
    <sheetView zoomScale="30" zoomScaleNormal="30" workbookViewId="0">
      <selection activeCell="J91" sqref="J91"/>
    </sheetView>
  </sheetViews>
  <sheetFormatPr defaultRowHeight="15" x14ac:dyDescent="0.25"/>
  <sheetData>
    <row r="1" spans="1:13" ht="15.75" x14ac:dyDescent="0.25">
      <c r="A1" s="160" t="s">
        <v>124</v>
      </c>
      <c r="B1" s="161"/>
      <c r="C1" s="161"/>
      <c r="D1" s="161"/>
      <c r="E1" s="161"/>
      <c r="F1" s="161"/>
      <c r="G1" s="161"/>
      <c r="H1" s="161"/>
      <c r="I1" s="161"/>
      <c r="J1" s="161"/>
      <c r="K1" s="161"/>
      <c r="L1" s="161"/>
      <c r="M1" s="161"/>
    </row>
    <row r="31" spans="2:4" x14ac:dyDescent="0.25">
      <c r="B31" s="96"/>
      <c r="C31" s="96"/>
      <c r="D31" s="96"/>
    </row>
    <row r="32" spans="2:4" x14ac:dyDescent="0.25">
      <c r="B32" s="96"/>
      <c r="C32" s="96"/>
      <c r="D32" s="96"/>
    </row>
    <row r="33" spans="2:4" x14ac:dyDescent="0.25">
      <c r="B33" s="96"/>
      <c r="C33" s="96"/>
      <c r="D33" s="96"/>
    </row>
    <row r="34" spans="2:4" x14ac:dyDescent="0.25">
      <c r="B34" s="158"/>
      <c r="C34" s="162"/>
      <c r="D34" s="96"/>
    </row>
    <row r="35" spans="2:4" x14ac:dyDescent="0.25">
      <c r="B35" s="158"/>
      <c r="C35" s="162"/>
      <c r="D35" s="96"/>
    </row>
    <row r="36" spans="2:4" x14ac:dyDescent="0.25">
      <c r="B36" s="158"/>
      <c r="C36" s="159"/>
      <c r="D36" s="96"/>
    </row>
    <row r="37" spans="2:4" x14ac:dyDescent="0.25">
      <c r="B37" s="158"/>
      <c r="C37" s="159"/>
      <c r="D37" s="96"/>
    </row>
    <row r="38" spans="2:4" x14ac:dyDescent="0.25">
      <c r="B38" s="158"/>
      <c r="C38" s="159"/>
      <c r="D38" s="96"/>
    </row>
    <row r="39" spans="2:4" x14ac:dyDescent="0.25">
      <c r="B39" s="158"/>
      <c r="C39" s="159"/>
      <c r="D39" s="96"/>
    </row>
    <row r="40" spans="2:4" x14ac:dyDescent="0.25">
      <c r="B40" s="158"/>
      <c r="C40" s="159"/>
      <c r="D40" s="96"/>
    </row>
    <row r="41" spans="2:4" x14ac:dyDescent="0.25">
      <c r="B41" s="158"/>
      <c r="C41" s="159"/>
      <c r="D41" s="96"/>
    </row>
    <row r="42" spans="2:4" x14ac:dyDescent="0.25">
      <c r="B42" s="96"/>
      <c r="C42" s="96"/>
      <c r="D42" s="96"/>
    </row>
  </sheetData>
  <mergeCells count="9">
    <mergeCell ref="B40:B41"/>
    <mergeCell ref="C40:C41"/>
    <mergeCell ref="A1:M1"/>
    <mergeCell ref="B34:B35"/>
    <mergeCell ref="C34:C35"/>
    <mergeCell ref="B36:B37"/>
    <mergeCell ref="C36:C37"/>
    <mergeCell ref="B38:B39"/>
    <mergeCell ref="C38:C39"/>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8" tint="0.59999389629810485"/>
    <pageSetUpPr fitToPage="1"/>
  </sheetPr>
  <dimension ref="A1:N37"/>
  <sheetViews>
    <sheetView showGridLines="0" topLeftCell="A13" zoomScale="80" zoomScaleNormal="80" workbookViewId="0">
      <selection activeCell="F46" sqref="F46"/>
    </sheetView>
  </sheetViews>
  <sheetFormatPr defaultRowHeight="15" x14ac:dyDescent="0.25"/>
  <cols>
    <col min="1" max="1" width="4.5703125" style="12" customWidth="1"/>
    <col min="2" max="2" width="9.140625" style="12"/>
    <col min="3" max="3" width="37.5703125" style="12" customWidth="1"/>
    <col min="4" max="4" width="22.140625" style="12" customWidth="1"/>
    <col min="5" max="5" width="19" style="12" customWidth="1"/>
    <col min="6" max="6" width="21.140625" style="33" customWidth="1"/>
    <col min="7" max="7" width="17.42578125" style="12" customWidth="1"/>
    <col min="8" max="8" width="14" style="12" customWidth="1"/>
    <col min="9" max="16384" width="9.140625" style="12"/>
  </cols>
  <sheetData>
    <row r="1" spans="1:14" ht="24.75" customHeight="1" x14ac:dyDescent="0.25">
      <c r="A1" s="13"/>
      <c r="B1" s="163" t="s">
        <v>41</v>
      </c>
      <c r="C1" s="163"/>
      <c r="D1" s="163"/>
      <c r="E1" s="163"/>
      <c r="F1" s="163"/>
      <c r="G1" s="163"/>
      <c r="H1" s="6"/>
    </row>
    <row r="2" spans="1:14" ht="45" customHeight="1" x14ac:dyDescent="0.25">
      <c r="B2" s="165" t="s">
        <v>34</v>
      </c>
      <c r="C2" s="165"/>
      <c r="D2" s="75" t="s">
        <v>90</v>
      </c>
      <c r="E2" s="82" t="s">
        <v>89</v>
      </c>
      <c r="F2" s="82" t="s">
        <v>88</v>
      </c>
      <c r="H2" s="5"/>
      <c r="J2" s="13"/>
      <c r="K2" s="13"/>
      <c r="L2" s="13"/>
      <c r="M2" s="13"/>
      <c r="N2" s="13"/>
    </row>
    <row r="3" spans="1:14" x14ac:dyDescent="0.25">
      <c r="B3" s="164" t="s">
        <v>36</v>
      </c>
      <c r="C3" s="164"/>
      <c r="D3" s="24">
        <v>1</v>
      </c>
      <c r="E3" s="24">
        <v>8</v>
      </c>
      <c r="F3" s="85">
        <v>9</v>
      </c>
      <c r="H3" s="14"/>
      <c r="J3" s="13"/>
      <c r="K3" s="13"/>
      <c r="L3" s="13"/>
      <c r="M3" s="13"/>
      <c r="N3" s="13"/>
    </row>
    <row r="4" spans="1:14" x14ac:dyDescent="0.25">
      <c r="B4" s="164" t="s">
        <v>38</v>
      </c>
      <c r="C4" s="164"/>
      <c r="D4" s="25">
        <v>42614</v>
      </c>
      <c r="E4" s="25">
        <v>42461</v>
      </c>
      <c r="F4" s="86"/>
      <c r="H4" s="14"/>
      <c r="J4" s="13"/>
      <c r="K4" s="13"/>
      <c r="L4" s="13"/>
      <c r="M4" s="13"/>
      <c r="N4" s="13"/>
    </row>
    <row r="5" spans="1:14" ht="45" x14ac:dyDescent="0.25">
      <c r="B5" s="164" t="s">
        <v>31</v>
      </c>
      <c r="C5" s="164"/>
      <c r="D5" s="24" t="s">
        <v>118</v>
      </c>
      <c r="E5" s="24" t="s">
        <v>100</v>
      </c>
      <c r="F5" s="86"/>
      <c r="H5" s="14"/>
      <c r="J5" s="13"/>
      <c r="K5" s="13"/>
      <c r="L5" s="13"/>
      <c r="M5" s="13"/>
      <c r="N5" s="13"/>
    </row>
    <row r="6" spans="1:14" ht="30" x14ac:dyDescent="0.25">
      <c r="B6" s="164" t="s">
        <v>40</v>
      </c>
      <c r="C6" s="164"/>
      <c r="D6" s="24" t="s">
        <v>119</v>
      </c>
      <c r="E6" s="24" t="s">
        <v>122</v>
      </c>
      <c r="F6" s="86"/>
      <c r="H6" s="14"/>
      <c r="J6" s="13"/>
      <c r="K6" s="13"/>
      <c r="L6" s="13"/>
      <c r="M6" s="13"/>
      <c r="N6" s="13"/>
    </row>
    <row r="7" spans="1:14" ht="28.5" customHeight="1" x14ac:dyDescent="0.25">
      <c r="B7" s="168" t="s">
        <v>35</v>
      </c>
      <c r="C7" s="168"/>
      <c r="D7" s="4">
        <v>695000</v>
      </c>
      <c r="E7" s="4">
        <v>28399</v>
      </c>
      <c r="F7" s="86">
        <v>723399</v>
      </c>
      <c r="H7" s="14"/>
      <c r="J7" s="13"/>
      <c r="K7" s="13"/>
      <c r="L7" s="13"/>
      <c r="M7" s="13"/>
      <c r="N7" s="13"/>
    </row>
    <row r="8" spans="1:14" ht="29.25" customHeight="1" x14ac:dyDescent="0.25">
      <c r="B8" s="168" t="s">
        <v>37</v>
      </c>
      <c r="C8" s="168"/>
      <c r="D8" s="4">
        <v>695000</v>
      </c>
      <c r="E8" s="4">
        <v>34078.800000000003</v>
      </c>
      <c r="F8" s="86">
        <v>729078.8</v>
      </c>
      <c r="H8" s="14"/>
      <c r="J8" s="13"/>
      <c r="K8" s="13"/>
      <c r="L8" s="13"/>
      <c r="M8" s="13"/>
      <c r="N8" s="13"/>
    </row>
    <row r="9" spans="1:14" ht="47.25" customHeight="1" x14ac:dyDescent="0.25">
      <c r="B9" s="166" t="s">
        <v>47</v>
      </c>
      <c r="C9" s="166"/>
      <c r="D9" s="26" t="s">
        <v>120</v>
      </c>
      <c r="E9" s="26" t="s">
        <v>121</v>
      </c>
      <c r="F9" s="86"/>
      <c r="H9" s="15"/>
      <c r="J9" s="13"/>
      <c r="K9" s="13"/>
      <c r="L9" s="13"/>
      <c r="M9" s="13"/>
      <c r="N9" s="13"/>
    </row>
    <row r="10" spans="1:14" ht="30.75" customHeight="1" x14ac:dyDescent="0.25">
      <c r="B10" s="167" t="s">
        <v>48</v>
      </c>
      <c r="C10" s="167"/>
      <c r="D10" s="81">
        <v>695000</v>
      </c>
      <c r="E10" s="4">
        <v>35782.74</v>
      </c>
      <c r="F10" s="86">
        <v>730782.74</v>
      </c>
      <c r="H10" s="15"/>
      <c r="J10" s="13"/>
      <c r="K10" s="13"/>
      <c r="L10" s="13"/>
      <c r="M10" s="13"/>
      <c r="N10" s="13"/>
    </row>
    <row r="11" spans="1:14" s="13" customFormat="1" ht="15.75" customHeight="1" x14ac:dyDescent="0.25">
      <c r="B11" s="28"/>
      <c r="C11" s="28"/>
      <c r="D11" s="29"/>
      <c r="E11" s="29"/>
      <c r="F11" s="30"/>
      <c r="G11" s="31"/>
      <c r="H11" s="15"/>
    </row>
    <row r="12" spans="1:14" x14ac:dyDescent="0.25">
      <c r="B12" s="163" t="s">
        <v>8</v>
      </c>
      <c r="C12" s="163"/>
      <c r="D12" s="163"/>
      <c r="E12" s="163"/>
      <c r="F12" s="163"/>
      <c r="G12" s="163"/>
      <c r="H12" s="163"/>
    </row>
    <row r="13" spans="1:14" ht="30" x14ac:dyDescent="0.25">
      <c r="B13" s="27" t="s">
        <v>1</v>
      </c>
      <c r="C13" s="27" t="s">
        <v>60</v>
      </c>
      <c r="D13" s="27" t="s">
        <v>61</v>
      </c>
      <c r="E13" s="27" t="s">
        <v>36</v>
      </c>
      <c r="F13" s="27" t="s">
        <v>2</v>
      </c>
      <c r="G13" s="27" t="s">
        <v>3</v>
      </c>
      <c r="H13" s="27" t="s">
        <v>4</v>
      </c>
      <c r="I13" s="27" t="s">
        <v>0</v>
      </c>
    </row>
    <row r="14" spans="1:14" x14ac:dyDescent="0.25">
      <c r="B14" s="77">
        <v>1</v>
      </c>
      <c r="C14" s="78">
        <v>43028</v>
      </c>
      <c r="D14" s="16" t="s">
        <v>26</v>
      </c>
      <c r="E14" s="53">
        <v>1</v>
      </c>
      <c r="F14" s="59">
        <v>695000</v>
      </c>
      <c r="G14" s="17"/>
      <c r="H14" s="17"/>
      <c r="I14" s="17"/>
    </row>
    <row r="15" spans="1:14" x14ac:dyDescent="0.25">
      <c r="B15" s="77"/>
      <c r="C15" s="78"/>
      <c r="D15" s="16" t="s">
        <v>62</v>
      </c>
      <c r="E15" s="53">
        <v>8</v>
      </c>
      <c r="F15" s="59">
        <v>35782.74</v>
      </c>
      <c r="G15" s="17"/>
      <c r="H15" s="17"/>
      <c r="I15" s="17"/>
    </row>
    <row r="16" spans="1:14" x14ac:dyDescent="0.25">
      <c r="B16" s="80"/>
      <c r="C16" s="58" t="s">
        <v>24</v>
      </c>
      <c r="D16" s="18"/>
      <c r="E16" s="54"/>
      <c r="F16" s="60" t="s">
        <v>25</v>
      </c>
      <c r="G16" s="17"/>
      <c r="H16" s="17"/>
      <c r="I16" s="17"/>
    </row>
    <row r="17" spans="2:9" x14ac:dyDescent="0.25">
      <c r="B17" s="77" t="s">
        <v>22</v>
      </c>
      <c r="C17" s="78">
        <v>43042</v>
      </c>
      <c r="D17" s="16" t="s">
        <v>26</v>
      </c>
      <c r="E17" s="53">
        <v>1</v>
      </c>
      <c r="F17" s="59">
        <v>625500</v>
      </c>
      <c r="G17" s="17"/>
      <c r="H17" s="17"/>
      <c r="I17" s="17"/>
    </row>
    <row r="18" spans="2:9" x14ac:dyDescent="0.25">
      <c r="B18" s="80"/>
      <c r="C18" s="58"/>
      <c r="D18" s="16" t="s">
        <v>62</v>
      </c>
      <c r="E18" s="53">
        <v>8</v>
      </c>
      <c r="F18" s="89">
        <v>32204.466</v>
      </c>
      <c r="G18" s="17"/>
      <c r="H18" s="17"/>
      <c r="I18" s="17"/>
    </row>
    <row r="19" spans="2:9" x14ac:dyDescent="0.25">
      <c r="B19" s="77"/>
      <c r="C19" s="58" t="s">
        <v>24</v>
      </c>
      <c r="D19" s="18"/>
      <c r="E19" s="53"/>
      <c r="F19" s="60" t="s">
        <v>25</v>
      </c>
      <c r="G19" s="17"/>
      <c r="H19" s="17"/>
      <c r="I19" s="17"/>
    </row>
    <row r="20" spans="2:9" x14ac:dyDescent="0.25">
      <c r="B20" s="79" t="s">
        <v>21</v>
      </c>
      <c r="C20" s="78">
        <v>43056</v>
      </c>
      <c r="D20" s="16" t="s">
        <v>26</v>
      </c>
      <c r="E20" s="53">
        <v>1</v>
      </c>
      <c r="F20" s="59">
        <v>556000</v>
      </c>
      <c r="G20" s="17"/>
      <c r="H20" s="17"/>
      <c r="I20" s="17"/>
    </row>
    <row r="21" spans="2:9" x14ac:dyDescent="0.25">
      <c r="B21" s="55"/>
      <c r="C21" s="58"/>
      <c r="D21" s="16" t="s">
        <v>62</v>
      </c>
      <c r="E21" s="53">
        <v>8</v>
      </c>
      <c r="F21" s="89">
        <v>28626.191999999999</v>
      </c>
      <c r="G21" s="17"/>
      <c r="H21" s="17"/>
      <c r="I21" s="17"/>
    </row>
    <row r="22" spans="2:9" x14ac:dyDescent="0.25">
      <c r="B22" s="79"/>
      <c r="C22" s="58" t="s">
        <v>24</v>
      </c>
      <c r="D22" s="18"/>
      <c r="E22" s="53"/>
      <c r="F22" s="60" t="s">
        <v>25</v>
      </c>
      <c r="G22" s="17"/>
      <c r="H22" s="17"/>
      <c r="I22" s="17"/>
    </row>
    <row r="23" spans="2:9" x14ac:dyDescent="0.25">
      <c r="B23" s="77" t="s">
        <v>23</v>
      </c>
      <c r="C23" s="78">
        <v>43070</v>
      </c>
      <c r="D23" s="16" t="s">
        <v>26</v>
      </c>
      <c r="E23" s="53">
        <v>1</v>
      </c>
      <c r="F23" s="59">
        <v>486499.99999999994</v>
      </c>
      <c r="G23" s="17"/>
      <c r="H23" s="17"/>
      <c r="I23" s="17"/>
    </row>
    <row r="24" spans="2:9" x14ac:dyDescent="0.25">
      <c r="B24" s="80"/>
      <c r="C24" s="58"/>
      <c r="D24" s="16" t="s">
        <v>62</v>
      </c>
      <c r="E24" s="53">
        <v>8</v>
      </c>
      <c r="F24" s="89">
        <v>25047.917999999998</v>
      </c>
      <c r="G24" s="17"/>
      <c r="H24" s="17"/>
      <c r="I24" s="17"/>
    </row>
    <row r="25" spans="2:9" x14ac:dyDescent="0.25">
      <c r="B25" s="77"/>
      <c r="C25" s="58" t="s">
        <v>24</v>
      </c>
      <c r="D25" s="19"/>
      <c r="E25" s="53"/>
      <c r="F25" s="60" t="s">
        <v>25</v>
      </c>
      <c r="G25" s="17"/>
      <c r="H25" s="17"/>
      <c r="I25" s="17"/>
    </row>
    <row r="26" spans="2:9" x14ac:dyDescent="0.25">
      <c r="B26" s="77" t="s">
        <v>63</v>
      </c>
      <c r="C26" s="76">
        <v>43084</v>
      </c>
      <c r="D26" s="16" t="s">
        <v>26</v>
      </c>
      <c r="E26" s="53">
        <v>1</v>
      </c>
      <c r="F26" s="61">
        <v>417000</v>
      </c>
      <c r="G26" s="17"/>
      <c r="H26" s="17"/>
      <c r="I26" s="17"/>
    </row>
    <row r="27" spans="2:9" x14ac:dyDescent="0.25">
      <c r="B27" s="80"/>
      <c r="C27" s="58"/>
      <c r="D27" s="16" t="s">
        <v>62</v>
      </c>
      <c r="E27" s="53">
        <v>8</v>
      </c>
      <c r="F27" s="89">
        <v>21469.643999999997</v>
      </c>
      <c r="G27" s="17"/>
      <c r="H27" s="17"/>
      <c r="I27" s="17"/>
    </row>
    <row r="28" spans="2:9" x14ac:dyDescent="0.25">
      <c r="B28" s="77"/>
      <c r="C28" s="58" t="s">
        <v>24</v>
      </c>
      <c r="D28" s="19"/>
      <c r="E28" s="53"/>
      <c r="F28" s="60" t="s">
        <v>25</v>
      </c>
      <c r="G28" s="17"/>
      <c r="H28" s="17"/>
      <c r="I28" s="17"/>
    </row>
    <row r="29" spans="2:9" x14ac:dyDescent="0.25">
      <c r="B29" s="77" t="s">
        <v>64</v>
      </c>
      <c r="C29" s="76">
        <v>43098</v>
      </c>
      <c r="D29" s="16" t="s">
        <v>26</v>
      </c>
      <c r="E29" s="53">
        <v>1</v>
      </c>
      <c r="F29" s="61">
        <v>347500</v>
      </c>
      <c r="G29" s="17"/>
      <c r="H29" s="17"/>
      <c r="I29" s="17"/>
    </row>
    <row r="30" spans="2:9" x14ac:dyDescent="0.25">
      <c r="B30" s="80"/>
      <c r="C30" s="58"/>
      <c r="D30" s="16" t="s">
        <v>62</v>
      </c>
      <c r="E30" s="53">
        <v>8</v>
      </c>
      <c r="F30" s="89">
        <v>17891.37</v>
      </c>
      <c r="G30" s="17"/>
      <c r="H30" s="17"/>
      <c r="I30" s="17"/>
    </row>
    <row r="31" spans="2:9" x14ac:dyDescent="0.25">
      <c r="B31" s="77"/>
      <c r="C31" s="58" t="s">
        <v>24</v>
      </c>
      <c r="D31" s="19"/>
      <c r="E31" s="53"/>
      <c r="F31" s="60" t="s">
        <v>25</v>
      </c>
      <c r="G31" s="17"/>
      <c r="H31" s="17"/>
      <c r="I31" s="17"/>
    </row>
    <row r="32" spans="2:9" x14ac:dyDescent="0.25">
      <c r="B32" s="77" t="s">
        <v>65</v>
      </c>
      <c r="C32" s="76">
        <v>43116</v>
      </c>
      <c r="D32" s="16" t="s">
        <v>26</v>
      </c>
      <c r="E32" s="53">
        <v>1</v>
      </c>
      <c r="F32" s="61">
        <v>278000</v>
      </c>
      <c r="G32" s="17"/>
      <c r="H32" s="17"/>
      <c r="I32" s="17"/>
    </row>
    <row r="33" spans="2:9" x14ac:dyDescent="0.25">
      <c r="B33" s="80"/>
      <c r="C33" s="58"/>
      <c r="D33" s="16" t="s">
        <v>62</v>
      </c>
      <c r="E33" s="53">
        <v>8</v>
      </c>
      <c r="F33" s="89">
        <v>14313.096</v>
      </c>
      <c r="G33" s="17"/>
      <c r="H33" s="17"/>
      <c r="I33" s="17"/>
    </row>
    <row r="34" spans="2:9" x14ac:dyDescent="0.25">
      <c r="B34" s="77"/>
      <c r="C34" s="58" t="s">
        <v>24</v>
      </c>
      <c r="D34" s="19"/>
      <c r="E34" s="53"/>
      <c r="F34" s="60" t="s">
        <v>25</v>
      </c>
      <c r="G34" s="17"/>
      <c r="H34" s="17"/>
      <c r="I34" s="17"/>
    </row>
    <row r="35" spans="2:9" x14ac:dyDescent="0.25">
      <c r="B35" s="83" t="s">
        <v>66</v>
      </c>
      <c r="C35" s="87">
        <v>43130</v>
      </c>
      <c r="D35" s="16" t="s">
        <v>26</v>
      </c>
      <c r="E35" s="53">
        <v>1</v>
      </c>
      <c r="F35" s="61">
        <v>208500</v>
      </c>
      <c r="G35" s="17"/>
      <c r="H35" s="17"/>
      <c r="I35" s="17"/>
    </row>
    <row r="36" spans="2:9" x14ac:dyDescent="0.25">
      <c r="B36" s="17"/>
      <c r="C36" s="17"/>
      <c r="D36" s="16" t="s">
        <v>62</v>
      </c>
      <c r="E36" s="88">
        <v>8</v>
      </c>
      <c r="F36" s="90">
        <v>10734.821999999998</v>
      </c>
      <c r="G36" s="17"/>
      <c r="H36" s="17"/>
      <c r="I36" s="17"/>
    </row>
    <row r="37" spans="2:9" x14ac:dyDescent="0.25">
      <c r="B37" s="83"/>
      <c r="C37" s="58" t="s">
        <v>24</v>
      </c>
      <c r="D37" s="17"/>
      <c r="E37" s="53"/>
      <c r="F37" s="60" t="s">
        <v>25</v>
      </c>
      <c r="G37" s="17"/>
      <c r="H37" s="17"/>
      <c r="I37" s="17"/>
    </row>
  </sheetData>
  <mergeCells count="11">
    <mergeCell ref="B12:H12"/>
    <mergeCell ref="B4:C4"/>
    <mergeCell ref="B5:C5"/>
    <mergeCell ref="B3:C3"/>
    <mergeCell ref="B1:G1"/>
    <mergeCell ref="B2:C2"/>
    <mergeCell ref="B9:C9"/>
    <mergeCell ref="B10:C10"/>
    <mergeCell ref="B6:C6"/>
    <mergeCell ref="B8:C8"/>
    <mergeCell ref="B7:C7"/>
  </mergeCells>
  <pageMargins left="0.70866141732283472" right="0.70866141732283472" top="0.74803149606299213" bottom="0.74803149606299213" header="0.31496062992125984" footer="0.31496062992125984"/>
  <pageSetup paperSize="9" scale="67" fitToHeight="10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8" tint="0.59999389629810485"/>
  </sheetPr>
  <dimension ref="A1:B9"/>
  <sheetViews>
    <sheetView zoomScale="90" zoomScaleNormal="90" workbookViewId="0">
      <selection activeCell="F43" sqref="F43"/>
    </sheetView>
  </sheetViews>
  <sheetFormatPr defaultRowHeight="15" x14ac:dyDescent="0.25"/>
  <cols>
    <col min="1" max="1" width="13.85546875" customWidth="1"/>
    <col min="2" max="2" width="26.7109375" customWidth="1"/>
  </cols>
  <sheetData>
    <row r="1" spans="1:2" x14ac:dyDescent="0.25">
      <c r="A1" s="169" t="s">
        <v>5</v>
      </c>
      <c r="B1" s="169"/>
    </row>
    <row r="2" spans="1:2" x14ac:dyDescent="0.25">
      <c r="A2" s="1" t="s">
        <v>1</v>
      </c>
      <c r="B2" s="1" t="s">
        <v>6</v>
      </c>
    </row>
    <row r="3" spans="1:2" x14ac:dyDescent="0.25">
      <c r="A3" s="1"/>
      <c r="B3" s="1"/>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sheetData>
  <mergeCells count="1">
    <mergeCell ref="A1:B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8" tint="0.59999389629810485"/>
    <pageSetUpPr fitToPage="1"/>
  </sheetPr>
  <dimension ref="A2:M130"/>
  <sheetViews>
    <sheetView showGridLines="0" zoomScale="60" zoomScaleNormal="60" workbookViewId="0">
      <selection activeCell="K11" sqref="K11"/>
    </sheetView>
  </sheetViews>
  <sheetFormatPr defaultRowHeight="15" x14ac:dyDescent="0.25"/>
  <cols>
    <col min="1" max="1" width="3.7109375" style="12" customWidth="1"/>
    <col min="2" max="2" width="6.5703125" style="32" customWidth="1"/>
    <col min="3" max="3" width="13.5703125" style="33" customWidth="1"/>
    <col min="4" max="4" width="70" style="12" customWidth="1"/>
    <col min="5" max="5" width="13" style="34" customWidth="1"/>
    <col min="6" max="6" width="15.85546875" style="35" customWidth="1"/>
    <col min="7" max="7" width="15.140625" style="35" customWidth="1"/>
    <col min="8" max="9" width="15.28515625" style="35" customWidth="1"/>
    <col min="10" max="10" width="19.5703125" style="12" customWidth="1"/>
    <col min="11" max="11" width="35.85546875" style="12" customWidth="1"/>
    <col min="12" max="16384" width="9.140625" style="12"/>
  </cols>
  <sheetData>
    <row r="2" spans="1:13" ht="20.25" customHeight="1" x14ac:dyDescent="0.25">
      <c r="B2" s="3"/>
      <c r="C2" s="3"/>
      <c r="D2" s="3"/>
      <c r="E2" s="99"/>
      <c r="F2" s="40"/>
      <c r="H2" s="3"/>
      <c r="I2" s="3"/>
      <c r="J2" s="173"/>
      <c r="K2" s="173"/>
      <c r="L2" s="13"/>
      <c r="M2" s="13"/>
    </row>
    <row r="3" spans="1:13" ht="21" customHeight="1" x14ac:dyDescent="0.25">
      <c r="B3" s="3"/>
      <c r="C3" s="3"/>
      <c r="D3" s="3"/>
      <c r="E3" s="99"/>
      <c r="F3" s="40"/>
      <c r="G3" s="44"/>
      <c r="H3" s="45"/>
      <c r="I3" s="45"/>
      <c r="J3" s="13"/>
      <c r="K3" s="13"/>
      <c r="L3" s="13"/>
      <c r="M3" s="13"/>
    </row>
    <row r="4" spans="1:13" ht="23.25" customHeight="1" x14ac:dyDescent="0.25">
      <c r="B4" s="182" t="s">
        <v>86</v>
      </c>
      <c r="C4" s="182"/>
      <c r="D4" s="182"/>
      <c r="E4" s="182"/>
      <c r="F4" s="182"/>
      <c r="G4" s="182"/>
      <c r="H4" s="182"/>
      <c r="I4" s="182"/>
      <c r="J4" s="182"/>
      <c r="K4" s="182"/>
      <c r="L4" s="13"/>
      <c r="M4" s="13"/>
    </row>
    <row r="5" spans="1:13" ht="31.5" customHeight="1" x14ac:dyDescent="0.25">
      <c r="B5" s="189" t="s">
        <v>104</v>
      </c>
      <c r="C5" s="189"/>
      <c r="D5" s="189"/>
      <c r="E5" s="189"/>
      <c r="F5" s="189"/>
      <c r="G5" s="189"/>
      <c r="H5" s="189"/>
      <c r="I5" s="189"/>
      <c r="J5" s="189"/>
      <c r="K5" s="189"/>
      <c r="L5" s="13"/>
      <c r="M5" s="13"/>
    </row>
    <row r="6" spans="1:13" ht="13.5" customHeight="1" x14ac:dyDescent="0.25">
      <c r="B6" s="104"/>
      <c r="C6" s="104"/>
      <c r="D6" s="104"/>
      <c r="E6" s="104"/>
      <c r="F6" s="104"/>
      <c r="G6" s="104"/>
      <c r="H6" s="104"/>
      <c r="I6" s="104"/>
      <c r="J6" s="104"/>
      <c r="K6" s="104"/>
      <c r="L6" s="13"/>
      <c r="M6" s="13"/>
    </row>
    <row r="7" spans="1:13" ht="68.25" customHeight="1" x14ac:dyDescent="0.25">
      <c r="B7" s="183" t="s">
        <v>17</v>
      </c>
      <c r="C7" s="183" t="s">
        <v>20</v>
      </c>
      <c r="D7" s="183" t="s">
        <v>18</v>
      </c>
      <c r="E7" s="186" t="s">
        <v>19</v>
      </c>
      <c r="F7" s="174" t="s">
        <v>57</v>
      </c>
      <c r="G7" s="174" t="s">
        <v>58</v>
      </c>
      <c r="H7" s="178" t="s">
        <v>54</v>
      </c>
      <c r="I7" s="179"/>
      <c r="J7" s="176" t="s">
        <v>87</v>
      </c>
      <c r="K7" s="183" t="s">
        <v>39</v>
      </c>
    </row>
    <row r="8" spans="1:13" ht="39" customHeight="1" x14ac:dyDescent="0.25">
      <c r="B8" s="184"/>
      <c r="C8" s="184"/>
      <c r="D8" s="184"/>
      <c r="E8" s="187"/>
      <c r="F8" s="175"/>
      <c r="G8" s="175"/>
      <c r="H8" s="180"/>
      <c r="I8" s="181"/>
      <c r="J8" s="177"/>
      <c r="K8" s="184"/>
    </row>
    <row r="9" spans="1:13" ht="16.5" customHeight="1" x14ac:dyDescent="0.25">
      <c r="B9" s="184"/>
      <c r="C9" s="184"/>
      <c r="D9" s="184"/>
      <c r="E9" s="187"/>
      <c r="F9" s="100"/>
      <c r="G9" s="100"/>
      <c r="H9" s="102"/>
      <c r="I9" s="103"/>
      <c r="J9" s="101"/>
      <c r="K9" s="184"/>
    </row>
    <row r="10" spans="1:13" x14ac:dyDescent="0.25">
      <c r="B10" s="185"/>
      <c r="C10" s="185"/>
      <c r="D10" s="185"/>
      <c r="E10" s="188"/>
      <c r="F10" s="100" t="s">
        <v>55</v>
      </c>
      <c r="G10" s="100" t="s">
        <v>56</v>
      </c>
      <c r="H10" s="100" t="s">
        <v>52</v>
      </c>
      <c r="I10" s="100" t="s">
        <v>53</v>
      </c>
      <c r="J10" s="41" t="s">
        <v>51</v>
      </c>
      <c r="K10" s="185"/>
    </row>
    <row r="11" spans="1:13" s="106" customFormat="1" x14ac:dyDescent="0.25">
      <c r="A11" s="106">
        <v>1</v>
      </c>
      <c r="B11" s="105" t="s">
        <v>105</v>
      </c>
      <c r="C11" s="107" t="s">
        <v>106</v>
      </c>
      <c r="D11" s="108" t="s">
        <v>107</v>
      </c>
      <c r="E11" s="109">
        <v>41684</v>
      </c>
      <c r="F11" s="110">
        <v>5025.96</v>
      </c>
      <c r="G11" s="110">
        <v>0</v>
      </c>
      <c r="H11" s="110">
        <v>3579</v>
      </c>
      <c r="I11" s="110">
        <v>4294.8</v>
      </c>
      <c r="J11" s="98">
        <v>1352.8619999999999</v>
      </c>
      <c r="K11" s="111" t="s">
        <v>273</v>
      </c>
    </row>
    <row r="12" spans="1:13" s="106" customFormat="1" x14ac:dyDescent="0.25">
      <c r="A12" s="106">
        <v>1</v>
      </c>
      <c r="B12" s="105">
        <v>2</v>
      </c>
      <c r="C12" s="107" t="s">
        <v>108</v>
      </c>
      <c r="D12" s="108" t="s">
        <v>109</v>
      </c>
      <c r="E12" s="109">
        <v>41740</v>
      </c>
      <c r="F12" s="110">
        <v>3135</v>
      </c>
      <c r="G12" s="110">
        <v>0</v>
      </c>
      <c r="H12" s="110">
        <v>3568</v>
      </c>
      <c r="I12" s="110">
        <v>4281.6000000000004</v>
      </c>
      <c r="J12" s="98">
        <v>1348.704</v>
      </c>
      <c r="K12" s="111" t="s">
        <v>273</v>
      </c>
    </row>
    <row r="13" spans="1:13" s="106" customFormat="1" x14ac:dyDescent="0.25">
      <c r="A13" s="106">
        <v>1</v>
      </c>
      <c r="B13" s="105">
        <v>3</v>
      </c>
      <c r="C13" s="107" t="s">
        <v>110</v>
      </c>
      <c r="D13" s="108" t="s">
        <v>125</v>
      </c>
      <c r="E13" s="109">
        <v>41593</v>
      </c>
      <c r="F13" s="110">
        <v>144.02000000000001</v>
      </c>
      <c r="G13" s="110">
        <v>72.010000000000005</v>
      </c>
      <c r="H13" s="110">
        <v>3542</v>
      </c>
      <c r="I13" s="110">
        <v>4250.3999999999996</v>
      </c>
      <c r="J13" s="98">
        <v>1338.876</v>
      </c>
      <c r="K13" s="111" t="s">
        <v>273</v>
      </c>
    </row>
    <row r="14" spans="1:13" s="106" customFormat="1" x14ac:dyDescent="0.25">
      <c r="A14" s="106">
        <v>1</v>
      </c>
      <c r="B14" s="105">
        <v>4</v>
      </c>
      <c r="C14" s="107" t="s">
        <v>111</v>
      </c>
      <c r="D14" s="108" t="s">
        <v>112</v>
      </c>
      <c r="E14" s="109">
        <v>41593</v>
      </c>
      <c r="F14" s="110">
        <v>102.87</v>
      </c>
      <c r="G14" s="110">
        <v>51.44</v>
      </c>
      <c r="H14" s="110">
        <v>3542</v>
      </c>
      <c r="I14" s="110">
        <v>4250.3999999999996</v>
      </c>
      <c r="J14" s="98">
        <v>1338.876</v>
      </c>
      <c r="K14" s="111" t="s">
        <v>273</v>
      </c>
    </row>
    <row r="15" spans="1:13" s="106" customFormat="1" x14ac:dyDescent="0.25">
      <c r="A15" s="106">
        <v>1</v>
      </c>
      <c r="B15" s="105">
        <v>5</v>
      </c>
      <c r="C15" s="107" t="s">
        <v>113</v>
      </c>
      <c r="D15" s="108" t="s">
        <v>126</v>
      </c>
      <c r="E15" s="109">
        <v>41593</v>
      </c>
      <c r="F15" s="110">
        <v>5268</v>
      </c>
      <c r="G15" s="110">
        <v>2743.9700000000003</v>
      </c>
      <c r="H15" s="110">
        <v>3542</v>
      </c>
      <c r="I15" s="110">
        <v>4250.3999999999996</v>
      </c>
      <c r="J15" s="98">
        <v>1338.876</v>
      </c>
      <c r="K15" s="111" t="s">
        <v>273</v>
      </c>
    </row>
    <row r="16" spans="1:13" s="106" customFormat="1" x14ac:dyDescent="0.25">
      <c r="A16" s="106">
        <v>1</v>
      </c>
      <c r="B16" s="105">
        <v>6</v>
      </c>
      <c r="C16" s="107" t="s">
        <v>114</v>
      </c>
      <c r="D16" s="108" t="s">
        <v>115</v>
      </c>
      <c r="E16" s="109">
        <v>41740</v>
      </c>
      <c r="F16" s="110">
        <v>4854</v>
      </c>
      <c r="G16" s="110">
        <v>0</v>
      </c>
      <c r="H16" s="110">
        <v>3542</v>
      </c>
      <c r="I16" s="110">
        <v>4250.3999999999996</v>
      </c>
      <c r="J16" s="98">
        <v>1338.876</v>
      </c>
      <c r="K16" s="111" t="s">
        <v>273</v>
      </c>
    </row>
    <row r="17" spans="1:11" s="106" customFormat="1" x14ac:dyDescent="0.25">
      <c r="A17" s="106">
        <v>1</v>
      </c>
      <c r="B17" s="105">
        <v>7</v>
      </c>
      <c r="C17" s="107" t="s">
        <v>116</v>
      </c>
      <c r="D17" s="108" t="s">
        <v>127</v>
      </c>
      <c r="E17" s="109">
        <v>38918</v>
      </c>
      <c r="F17" s="110">
        <v>2531.1</v>
      </c>
      <c r="G17" s="110">
        <v>0</v>
      </c>
      <c r="H17" s="110">
        <v>3542</v>
      </c>
      <c r="I17" s="110">
        <v>4250.3999999999996</v>
      </c>
      <c r="J17" s="98">
        <v>1338.876</v>
      </c>
      <c r="K17" s="111" t="s">
        <v>273</v>
      </c>
    </row>
    <row r="18" spans="1:11" s="106" customFormat="1" x14ac:dyDescent="0.25">
      <c r="A18" s="106">
        <v>1</v>
      </c>
      <c r="B18" s="105">
        <v>8</v>
      </c>
      <c r="C18" s="107" t="s">
        <v>117</v>
      </c>
      <c r="D18" s="108" t="s">
        <v>128</v>
      </c>
      <c r="E18" s="109">
        <v>38930</v>
      </c>
      <c r="F18" s="110">
        <v>3480</v>
      </c>
      <c r="G18" s="110">
        <v>0</v>
      </c>
      <c r="H18" s="110">
        <v>3542</v>
      </c>
      <c r="I18" s="110">
        <v>4250.3999999999996</v>
      </c>
      <c r="J18" s="98">
        <v>1338.876</v>
      </c>
      <c r="K18" s="111" t="s">
        <v>273</v>
      </c>
    </row>
    <row r="19" spans="1:11" s="106" customFormat="1" x14ac:dyDescent="0.25">
      <c r="A19" s="106">
        <v>2</v>
      </c>
      <c r="B19" s="97">
        <v>9</v>
      </c>
      <c r="C19" s="111" t="s">
        <v>129</v>
      </c>
      <c r="D19" s="112" t="s">
        <v>130</v>
      </c>
      <c r="E19" s="109">
        <v>39720</v>
      </c>
      <c r="F19" s="113">
        <v>295.2</v>
      </c>
      <c r="G19" s="113">
        <v>147.6</v>
      </c>
      <c r="H19" s="113">
        <v>354</v>
      </c>
      <c r="I19" s="110">
        <v>424.8</v>
      </c>
      <c r="J19" s="98">
        <v>446.04</v>
      </c>
      <c r="K19" s="111" t="s">
        <v>273</v>
      </c>
    </row>
    <row r="20" spans="1:11" s="106" customFormat="1" x14ac:dyDescent="0.25">
      <c r="A20" s="106">
        <v>2</v>
      </c>
      <c r="B20" s="97">
        <v>10</v>
      </c>
      <c r="C20" s="111" t="s">
        <v>131</v>
      </c>
      <c r="D20" s="112" t="s">
        <v>130</v>
      </c>
      <c r="E20" s="109">
        <v>39720</v>
      </c>
      <c r="F20" s="113">
        <v>295.2</v>
      </c>
      <c r="G20" s="113">
        <v>147.6</v>
      </c>
      <c r="H20" s="113">
        <v>354</v>
      </c>
      <c r="I20" s="110">
        <v>424.8</v>
      </c>
      <c r="J20" s="98">
        <v>446.04</v>
      </c>
      <c r="K20" s="111" t="s">
        <v>273</v>
      </c>
    </row>
    <row r="21" spans="1:11" s="106" customFormat="1" x14ac:dyDescent="0.25">
      <c r="A21" s="106">
        <v>2</v>
      </c>
      <c r="B21" s="97">
        <v>11</v>
      </c>
      <c r="C21" s="111" t="s">
        <v>132</v>
      </c>
      <c r="D21" s="112" t="s">
        <v>130</v>
      </c>
      <c r="E21" s="109">
        <v>39720</v>
      </c>
      <c r="F21" s="113">
        <v>295.2</v>
      </c>
      <c r="G21" s="113">
        <v>147.6</v>
      </c>
      <c r="H21" s="113">
        <v>354</v>
      </c>
      <c r="I21" s="110">
        <v>424.8</v>
      </c>
      <c r="J21" s="98">
        <v>446.04</v>
      </c>
      <c r="K21" s="111" t="s">
        <v>273</v>
      </c>
    </row>
    <row r="22" spans="1:11" s="106" customFormat="1" x14ac:dyDescent="0.25">
      <c r="A22" s="106">
        <v>2</v>
      </c>
      <c r="B22" s="97">
        <v>12</v>
      </c>
      <c r="C22" s="111" t="s">
        <v>133</v>
      </c>
      <c r="D22" s="112" t="s">
        <v>130</v>
      </c>
      <c r="E22" s="109">
        <v>39720</v>
      </c>
      <c r="F22" s="113">
        <v>295.2</v>
      </c>
      <c r="G22" s="113">
        <v>147.6</v>
      </c>
      <c r="H22" s="113">
        <v>354</v>
      </c>
      <c r="I22" s="110">
        <v>424.8</v>
      </c>
      <c r="J22" s="98">
        <v>446.04</v>
      </c>
      <c r="K22" s="111" t="s">
        <v>273</v>
      </c>
    </row>
    <row r="23" spans="1:11" s="106" customFormat="1" x14ac:dyDescent="0.25">
      <c r="A23" s="106">
        <v>2</v>
      </c>
      <c r="B23" s="97">
        <v>13</v>
      </c>
      <c r="C23" s="111" t="s">
        <v>134</v>
      </c>
      <c r="D23" s="112" t="s">
        <v>130</v>
      </c>
      <c r="E23" s="109">
        <v>39750</v>
      </c>
      <c r="F23" s="113">
        <v>295.2</v>
      </c>
      <c r="G23" s="113">
        <v>147.6</v>
      </c>
      <c r="H23" s="113">
        <v>354</v>
      </c>
      <c r="I23" s="110">
        <v>424.8</v>
      </c>
      <c r="J23" s="98">
        <v>446.04</v>
      </c>
      <c r="K23" s="111" t="s">
        <v>273</v>
      </c>
    </row>
    <row r="24" spans="1:11" s="106" customFormat="1" x14ac:dyDescent="0.25">
      <c r="A24" s="106">
        <v>2</v>
      </c>
      <c r="B24" s="97">
        <v>14</v>
      </c>
      <c r="C24" s="111" t="s">
        <v>135</v>
      </c>
      <c r="D24" s="112" t="s">
        <v>130</v>
      </c>
      <c r="E24" s="109">
        <v>39750</v>
      </c>
      <c r="F24" s="113">
        <v>295.2</v>
      </c>
      <c r="G24" s="113">
        <v>147.6</v>
      </c>
      <c r="H24" s="113">
        <v>354</v>
      </c>
      <c r="I24" s="110">
        <v>424.8</v>
      </c>
      <c r="J24" s="98">
        <v>446.04</v>
      </c>
      <c r="K24" s="111" t="s">
        <v>273</v>
      </c>
    </row>
    <row r="25" spans="1:11" s="106" customFormat="1" x14ac:dyDescent="0.25">
      <c r="A25" s="106">
        <v>2</v>
      </c>
      <c r="B25" s="97">
        <v>15</v>
      </c>
      <c r="C25" s="111" t="s">
        <v>136</v>
      </c>
      <c r="D25" s="112" t="s">
        <v>137</v>
      </c>
      <c r="E25" s="109">
        <v>39191</v>
      </c>
      <c r="F25" s="113">
        <v>311.7</v>
      </c>
      <c r="G25" s="113">
        <v>155.85</v>
      </c>
      <c r="H25" s="113">
        <v>10</v>
      </c>
      <c r="I25" s="110">
        <v>12</v>
      </c>
      <c r="J25" s="98">
        <v>12.6</v>
      </c>
      <c r="K25" s="111" t="s">
        <v>273</v>
      </c>
    </row>
    <row r="26" spans="1:11" s="106" customFormat="1" x14ac:dyDescent="0.25">
      <c r="A26" s="106">
        <v>2</v>
      </c>
      <c r="B26" s="97">
        <v>16</v>
      </c>
      <c r="C26" s="111" t="s">
        <v>138</v>
      </c>
      <c r="D26" s="112" t="s">
        <v>137</v>
      </c>
      <c r="E26" s="109">
        <v>39191</v>
      </c>
      <c r="F26" s="113">
        <v>311.7</v>
      </c>
      <c r="G26" s="113">
        <v>155.85</v>
      </c>
      <c r="H26" s="113">
        <v>10</v>
      </c>
      <c r="I26" s="110">
        <v>12</v>
      </c>
      <c r="J26" s="98">
        <v>12.6</v>
      </c>
      <c r="K26" s="111" t="s">
        <v>273</v>
      </c>
    </row>
    <row r="27" spans="1:11" s="106" customFormat="1" x14ac:dyDescent="0.25">
      <c r="A27" s="106">
        <v>2</v>
      </c>
      <c r="B27" s="97">
        <v>17</v>
      </c>
      <c r="C27" s="111" t="s">
        <v>139</v>
      </c>
      <c r="D27" s="112" t="s">
        <v>137</v>
      </c>
      <c r="E27" s="109">
        <v>39191</v>
      </c>
      <c r="F27" s="113">
        <v>311.7</v>
      </c>
      <c r="G27" s="113">
        <v>155.85</v>
      </c>
      <c r="H27" s="113">
        <v>10</v>
      </c>
      <c r="I27" s="110">
        <v>12</v>
      </c>
      <c r="J27" s="98">
        <v>12.6</v>
      </c>
      <c r="K27" s="111" t="s">
        <v>273</v>
      </c>
    </row>
    <row r="28" spans="1:11" s="106" customFormat="1" x14ac:dyDescent="0.25">
      <c r="A28" s="106">
        <v>2</v>
      </c>
      <c r="B28" s="97">
        <v>18</v>
      </c>
      <c r="C28" s="111" t="s">
        <v>140</v>
      </c>
      <c r="D28" s="112" t="s">
        <v>137</v>
      </c>
      <c r="E28" s="109">
        <v>39191</v>
      </c>
      <c r="F28" s="113">
        <v>311.7</v>
      </c>
      <c r="G28" s="113">
        <v>155.85</v>
      </c>
      <c r="H28" s="113">
        <v>10</v>
      </c>
      <c r="I28" s="110">
        <v>12</v>
      </c>
      <c r="J28" s="98">
        <v>12.6</v>
      </c>
      <c r="K28" s="111" t="s">
        <v>273</v>
      </c>
    </row>
    <row r="29" spans="1:11" s="106" customFormat="1" x14ac:dyDescent="0.25">
      <c r="A29" s="106">
        <v>2</v>
      </c>
      <c r="B29" s="97">
        <v>19</v>
      </c>
      <c r="C29" s="111" t="s">
        <v>141</v>
      </c>
      <c r="D29" s="112" t="s">
        <v>137</v>
      </c>
      <c r="E29" s="109">
        <v>39191</v>
      </c>
      <c r="F29" s="113">
        <v>311.70999999999998</v>
      </c>
      <c r="G29" s="113">
        <v>155.85</v>
      </c>
      <c r="H29" s="113">
        <v>10</v>
      </c>
      <c r="I29" s="110">
        <v>12</v>
      </c>
      <c r="J29" s="98">
        <v>12.6</v>
      </c>
      <c r="K29" s="111" t="s">
        <v>273</v>
      </c>
    </row>
    <row r="30" spans="1:11" s="106" customFormat="1" x14ac:dyDescent="0.25">
      <c r="A30" s="106">
        <v>2</v>
      </c>
      <c r="B30" s="97">
        <v>20</v>
      </c>
      <c r="C30" s="111" t="s">
        <v>142</v>
      </c>
      <c r="D30" s="112" t="s">
        <v>137</v>
      </c>
      <c r="E30" s="109">
        <v>39191</v>
      </c>
      <c r="F30" s="113">
        <v>311.70999999999998</v>
      </c>
      <c r="G30" s="113">
        <v>155.85</v>
      </c>
      <c r="H30" s="113">
        <v>10</v>
      </c>
      <c r="I30" s="110">
        <v>12</v>
      </c>
      <c r="J30" s="98">
        <v>12.6</v>
      </c>
      <c r="K30" s="111" t="s">
        <v>273</v>
      </c>
    </row>
    <row r="31" spans="1:11" s="106" customFormat="1" x14ac:dyDescent="0.25">
      <c r="A31" s="106">
        <v>2</v>
      </c>
      <c r="B31" s="97">
        <v>21</v>
      </c>
      <c r="C31" s="111" t="s">
        <v>143</v>
      </c>
      <c r="D31" s="112" t="s">
        <v>137</v>
      </c>
      <c r="E31" s="109">
        <v>39191</v>
      </c>
      <c r="F31" s="113">
        <v>311.70999999999998</v>
      </c>
      <c r="G31" s="113">
        <v>155.85</v>
      </c>
      <c r="H31" s="113">
        <v>10</v>
      </c>
      <c r="I31" s="110">
        <v>12</v>
      </c>
      <c r="J31" s="98">
        <v>12.6</v>
      </c>
      <c r="K31" s="111" t="s">
        <v>273</v>
      </c>
    </row>
    <row r="32" spans="1:11" s="106" customFormat="1" x14ac:dyDescent="0.25">
      <c r="A32" s="106">
        <v>2</v>
      </c>
      <c r="B32" s="97">
        <v>22</v>
      </c>
      <c r="C32" s="111" t="s">
        <v>144</v>
      </c>
      <c r="D32" s="112" t="s">
        <v>137</v>
      </c>
      <c r="E32" s="109">
        <v>39191</v>
      </c>
      <c r="F32" s="113">
        <v>311.70999999999998</v>
      </c>
      <c r="G32" s="113">
        <v>155.85</v>
      </c>
      <c r="H32" s="113">
        <v>10</v>
      </c>
      <c r="I32" s="110">
        <v>12</v>
      </c>
      <c r="J32" s="98">
        <v>12.6</v>
      </c>
      <c r="K32" s="111" t="s">
        <v>273</v>
      </c>
    </row>
    <row r="33" spans="1:11" s="106" customFormat="1" x14ac:dyDescent="0.25">
      <c r="A33" s="106">
        <v>2</v>
      </c>
      <c r="B33" s="97">
        <v>23</v>
      </c>
      <c r="C33" s="111" t="s">
        <v>145</v>
      </c>
      <c r="D33" s="112" t="s">
        <v>137</v>
      </c>
      <c r="E33" s="109">
        <v>39191</v>
      </c>
      <c r="F33" s="113">
        <v>311.70999999999998</v>
      </c>
      <c r="G33" s="113">
        <v>155.85</v>
      </c>
      <c r="H33" s="113">
        <v>10</v>
      </c>
      <c r="I33" s="110">
        <v>12</v>
      </c>
      <c r="J33" s="98">
        <v>12.6</v>
      </c>
      <c r="K33" s="111" t="s">
        <v>273</v>
      </c>
    </row>
    <row r="34" spans="1:11" s="106" customFormat="1" x14ac:dyDescent="0.25">
      <c r="A34" s="106">
        <v>2</v>
      </c>
      <c r="B34" s="97">
        <v>24</v>
      </c>
      <c r="C34" s="111" t="s">
        <v>146</v>
      </c>
      <c r="D34" s="112" t="s">
        <v>137</v>
      </c>
      <c r="E34" s="109">
        <v>39191</v>
      </c>
      <c r="F34" s="113">
        <v>311.70999999999998</v>
      </c>
      <c r="G34" s="113">
        <v>155.85</v>
      </c>
      <c r="H34" s="113">
        <v>10</v>
      </c>
      <c r="I34" s="110">
        <v>12</v>
      </c>
      <c r="J34" s="98">
        <v>12.6</v>
      </c>
      <c r="K34" s="111" t="s">
        <v>273</v>
      </c>
    </row>
    <row r="35" spans="1:11" s="106" customFormat="1" x14ac:dyDescent="0.25">
      <c r="A35" s="106">
        <v>2</v>
      </c>
      <c r="B35" s="97">
        <v>25</v>
      </c>
      <c r="C35" s="111" t="s">
        <v>147</v>
      </c>
      <c r="D35" s="112" t="s">
        <v>137</v>
      </c>
      <c r="E35" s="109">
        <v>39191</v>
      </c>
      <c r="F35" s="113">
        <v>311.70999999999998</v>
      </c>
      <c r="G35" s="113">
        <v>155.85</v>
      </c>
      <c r="H35" s="113">
        <v>10</v>
      </c>
      <c r="I35" s="110">
        <v>12</v>
      </c>
      <c r="J35" s="98">
        <v>12.6</v>
      </c>
      <c r="K35" s="111" t="s">
        <v>273</v>
      </c>
    </row>
    <row r="36" spans="1:11" s="106" customFormat="1" x14ac:dyDescent="0.25">
      <c r="A36" s="106">
        <v>2</v>
      </c>
      <c r="B36" s="97">
        <v>26</v>
      </c>
      <c r="C36" s="111" t="s">
        <v>148</v>
      </c>
      <c r="D36" s="112" t="s">
        <v>137</v>
      </c>
      <c r="E36" s="109">
        <v>39191</v>
      </c>
      <c r="F36" s="113">
        <v>311.70999999999998</v>
      </c>
      <c r="G36" s="113">
        <v>155.85</v>
      </c>
      <c r="H36" s="113">
        <v>10</v>
      </c>
      <c r="I36" s="110">
        <v>12</v>
      </c>
      <c r="J36" s="98">
        <v>12.6</v>
      </c>
      <c r="K36" s="111" t="s">
        <v>273</v>
      </c>
    </row>
    <row r="37" spans="1:11" s="106" customFormat="1" x14ac:dyDescent="0.25">
      <c r="A37" s="106">
        <v>2</v>
      </c>
      <c r="B37" s="97">
        <v>27</v>
      </c>
      <c r="C37" s="111" t="s">
        <v>149</v>
      </c>
      <c r="D37" s="112" t="s">
        <v>137</v>
      </c>
      <c r="E37" s="109">
        <v>39191</v>
      </c>
      <c r="F37" s="113">
        <v>311.70999999999998</v>
      </c>
      <c r="G37" s="113">
        <v>155.85</v>
      </c>
      <c r="H37" s="113">
        <v>10</v>
      </c>
      <c r="I37" s="110">
        <v>12</v>
      </c>
      <c r="J37" s="98">
        <v>12.6</v>
      </c>
      <c r="K37" s="111" t="s">
        <v>273</v>
      </c>
    </row>
    <row r="38" spans="1:11" s="106" customFormat="1" x14ac:dyDescent="0.25">
      <c r="A38" s="106">
        <v>2</v>
      </c>
      <c r="B38" s="97">
        <v>28</v>
      </c>
      <c r="C38" s="111" t="s">
        <v>150</v>
      </c>
      <c r="D38" s="112" t="s">
        <v>137</v>
      </c>
      <c r="E38" s="109">
        <v>39191</v>
      </c>
      <c r="F38" s="113">
        <v>311.70999999999998</v>
      </c>
      <c r="G38" s="113">
        <v>155.85</v>
      </c>
      <c r="H38" s="113">
        <v>10</v>
      </c>
      <c r="I38" s="110">
        <v>12</v>
      </c>
      <c r="J38" s="98">
        <v>12.6</v>
      </c>
      <c r="K38" s="111" t="s">
        <v>273</v>
      </c>
    </row>
    <row r="39" spans="1:11" s="106" customFormat="1" x14ac:dyDescent="0.25">
      <c r="A39" s="106">
        <v>2</v>
      </c>
      <c r="B39" s="97">
        <v>29</v>
      </c>
      <c r="C39" s="111" t="s">
        <v>151</v>
      </c>
      <c r="D39" s="112" t="s">
        <v>152</v>
      </c>
      <c r="E39" s="109">
        <v>39415</v>
      </c>
      <c r="F39" s="113">
        <v>284</v>
      </c>
      <c r="G39" s="113">
        <v>142</v>
      </c>
      <c r="H39" s="113">
        <v>8</v>
      </c>
      <c r="I39" s="110">
        <v>9.6</v>
      </c>
      <c r="J39" s="98">
        <v>10.08</v>
      </c>
      <c r="K39" s="111" t="s">
        <v>273</v>
      </c>
    </row>
    <row r="40" spans="1:11" s="106" customFormat="1" x14ac:dyDescent="0.25">
      <c r="A40" s="106">
        <v>2</v>
      </c>
      <c r="B40" s="97">
        <v>30</v>
      </c>
      <c r="C40" s="111" t="s">
        <v>153</v>
      </c>
      <c r="D40" s="112" t="s">
        <v>154</v>
      </c>
      <c r="E40" s="109">
        <v>39415</v>
      </c>
      <c r="F40" s="113">
        <v>357</v>
      </c>
      <c r="G40" s="113">
        <v>178.5</v>
      </c>
      <c r="H40" s="113">
        <v>289</v>
      </c>
      <c r="I40" s="110">
        <v>346.8</v>
      </c>
      <c r="J40" s="98">
        <v>364.14</v>
      </c>
      <c r="K40" s="111" t="s">
        <v>273</v>
      </c>
    </row>
    <row r="41" spans="1:11" s="106" customFormat="1" x14ac:dyDescent="0.25">
      <c r="A41" s="106">
        <v>2</v>
      </c>
      <c r="B41" s="97">
        <v>31</v>
      </c>
      <c r="C41" s="111" t="s">
        <v>155</v>
      </c>
      <c r="D41" s="112" t="s">
        <v>152</v>
      </c>
      <c r="E41" s="109">
        <v>39420</v>
      </c>
      <c r="F41" s="113">
        <v>284</v>
      </c>
      <c r="G41" s="113">
        <v>142</v>
      </c>
      <c r="H41" s="113">
        <v>228</v>
      </c>
      <c r="I41" s="110">
        <v>273.60000000000002</v>
      </c>
      <c r="J41" s="98">
        <v>287.27999999999997</v>
      </c>
      <c r="K41" s="111" t="s">
        <v>273</v>
      </c>
    </row>
    <row r="42" spans="1:11" s="106" customFormat="1" x14ac:dyDescent="0.25">
      <c r="A42" s="106">
        <v>2</v>
      </c>
      <c r="B42" s="97">
        <v>32</v>
      </c>
      <c r="C42" s="111" t="s">
        <v>156</v>
      </c>
      <c r="D42" s="112" t="s">
        <v>157</v>
      </c>
      <c r="E42" s="109">
        <v>39427</v>
      </c>
      <c r="F42" s="113">
        <v>486</v>
      </c>
      <c r="G42" s="113">
        <v>243</v>
      </c>
      <c r="H42" s="113">
        <v>266.41000000000003</v>
      </c>
      <c r="I42" s="110">
        <v>319.69</v>
      </c>
      <c r="J42" s="98">
        <v>335.68</v>
      </c>
      <c r="K42" s="111" t="s">
        <v>273</v>
      </c>
    </row>
    <row r="43" spans="1:11" s="106" customFormat="1" x14ac:dyDescent="0.25">
      <c r="A43" s="106">
        <v>2</v>
      </c>
      <c r="B43" s="97">
        <v>33</v>
      </c>
      <c r="C43" s="111" t="s">
        <v>158</v>
      </c>
      <c r="D43" s="112" t="s">
        <v>159</v>
      </c>
      <c r="E43" s="109">
        <v>39443</v>
      </c>
      <c r="F43" s="113">
        <v>368</v>
      </c>
      <c r="G43" s="113">
        <v>184</v>
      </c>
      <c r="H43" s="113">
        <v>295</v>
      </c>
      <c r="I43" s="110">
        <v>354</v>
      </c>
      <c r="J43" s="98">
        <v>371.7</v>
      </c>
      <c r="K43" s="111" t="s">
        <v>273</v>
      </c>
    </row>
    <row r="44" spans="1:11" s="106" customFormat="1" x14ac:dyDescent="0.25">
      <c r="A44" s="106">
        <v>2</v>
      </c>
      <c r="B44" s="97">
        <v>34</v>
      </c>
      <c r="C44" s="111" t="s">
        <v>160</v>
      </c>
      <c r="D44" s="112" t="s">
        <v>161</v>
      </c>
      <c r="E44" s="109">
        <v>39478</v>
      </c>
      <c r="F44" s="113">
        <v>267</v>
      </c>
      <c r="G44" s="113">
        <v>133.5</v>
      </c>
      <c r="H44" s="113">
        <v>35</v>
      </c>
      <c r="I44" s="110">
        <v>42</v>
      </c>
      <c r="J44" s="98">
        <v>44.1</v>
      </c>
      <c r="K44" s="111" t="s">
        <v>273</v>
      </c>
    </row>
    <row r="45" spans="1:11" s="106" customFormat="1" x14ac:dyDescent="0.25">
      <c r="A45" s="106">
        <v>2</v>
      </c>
      <c r="B45" s="97">
        <v>35</v>
      </c>
      <c r="C45" s="111" t="s">
        <v>162</v>
      </c>
      <c r="D45" s="112" t="s">
        <v>154</v>
      </c>
      <c r="E45" s="109">
        <v>39485</v>
      </c>
      <c r="F45" s="113">
        <v>357</v>
      </c>
      <c r="G45" s="113">
        <v>178.5</v>
      </c>
      <c r="H45" s="113">
        <v>10</v>
      </c>
      <c r="I45" s="110">
        <v>12</v>
      </c>
      <c r="J45" s="98">
        <v>12.6</v>
      </c>
      <c r="K45" s="111" t="s">
        <v>273</v>
      </c>
    </row>
    <row r="46" spans="1:11" s="106" customFormat="1" x14ac:dyDescent="0.25">
      <c r="A46" s="106">
        <v>2</v>
      </c>
      <c r="B46" s="97">
        <v>36</v>
      </c>
      <c r="C46" s="111" t="s">
        <v>163</v>
      </c>
      <c r="D46" s="112" t="s">
        <v>164</v>
      </c>
      <c r="E46" s="109">
        <v>39491</v>
      </c>
      <c r="F46" s="113">
        <v>453.6</v>
      </c>
      <c r="G46" s="113">
        <v>226.8</v>
      </c>
      <c r="H46" s="113">
        <v>235.23000000000002</v>
      </c>
      <c r="I46" s="110">
        <v>282.27999999999997</v>
      </c>
      <c r="J46" s="98">
        <v>296.39</v>
      </c>
      <c r="K46" s="111" t="s">
        <v>273</v>
      </c>
    </row>
    <row r="47" spans="1:11" s="106" customFormat="1" x14ac:dyDescent="0.25">
      <c r="A47" s="106">
        <v>2</v>
      </c>
      <c r="B47" s="97">
        <v>37</v>
      </c>
      <c r="C47" s="111" t="s">
        <v>165</v>
      </c>
      <c r="D47" s="112" t="s">
        <v>152</v>
      </c>
      <c r="E47" s="109">
        <v>39491</v>
      </c>
      <c r="F47" s="113">
        <v>284</v>
      </c>
      <c r="G47" s="113">
        <v>142</v>
      </c>
      <c r="H47" s="113">
        <v>216</v>
      </c>
      <c r="I47" s="110">
        <v>259.2</v>
      </c>
      <c r="J47" s="98">
        <v>272.16000000000003</v>
      </c>
      <c r="K47" s="111" t="s">
        <v>273</v>
      </c>
    </row>
    <row r="48" spans="1:11" s="106" customFormat="1" x14ac:dyDescent="0.25">
      <c r="A48" s="106">
        <v>2</v>
      </c>
      <c r="B48" s="97">
        <v>38</v>
      </c>
      <c r="C48" s="111" t="s">
        <v>166</v>
      </c>
      <c r="D48" s="112" t="s">
        <v>159</v>
      </c>
      <c r="E48" s="109">
        <v>39491</v>
      </c>
      <c r="F48" s="113">
        <v>368</v>
      </c>
      <c r="G48" s="113">
        <v>184</v>
      </c>
      <c r="H48" s="113">
        <v>280</v>
      </c>
      <c r="I48" s="110">
        <v>336</v>
      </c>
      <c r="J48" s="98">
        <v>352.8</v>
      </c>
      <c r="K48" s="111" t="s">
        <v>273</v>
      </c>
    </row>
    <row r="49" spans="1:11" s="106" customFormat="1" x14ac:dyDescent="0.25">
      <c r="A49" s="106">
        <v>2</v>
      </c>
      <c r="B49" s="97">
        <v>39</v>
      </c>
      <c r="C49" s="111" t="s">
        <v>167</v>
      </c>
      <c r="D49" s="112" t="s">
        <v>154</v>
      </c>
      <c r="E49" s="109">
        <v>39491</v>
      </c>
      <c r="F49" s="113">
        <v>357</v>
      </c>
      <c r="G49" s="113">
        <v>178.5</v>
      </c>
      <c r="H49" s="113">
        <v>271</v>
      </c>
      <c r="I49" s="110">
        <v>325.2</v>
      </c>
      <c r="J49" s="98">
        <v>341.46</v>
      </c>
      <c r="K49" s="111" t="s">
        <v>273</v>
      </c>
    </row>
    <row r="50" spans="1:11" s="106" customFormat="1" x14ac:dyDescent="0.25">
      <c r="A50" s="106">
        <v>2</v>
      </c>
      <c r="B50" s="97">
        <v>40</v>
      </c>
      <c r="C50" s="111" t="s">
        <v>168</v>
      </c>
      <c r="D50" s="112" t="s">
        <v>152</v>
      </c>
      <c r="E50" s="109">
        <v>39492</v>
      </c>
      <c r="F50" s="113">
        <v>284</v>
      </c>
      <c r="G50" s="113">
        <v>142</v>
      </c>
      <c r="H50" s="113">
        <v>216</v>
      </c>
      <c r="I50" s="110">
        <v>259.2</v>
      </c>
      <c r="J50" s="98">
        <v>272.16000000000003</v>
      </c>
      <c r="K50" s="111" t="s">
        <v>273</v>
      </c>
    </row>
    <row r="51" spans="1:11" s="106" customFormat="1" x14ac:dyDescent="0.25">
      <c r="A51" s="106">
        <v>2</v>
      </c>
      <c r="B51" s="97">
        <v>41</v>
      </c>
      <c r="C51" s="111" t="s">
        <v>169</v>
      </c>
      <c r="D51" s="112" t="s">
        <v>154</v>
      </c>
      <c r="E51" s="109">
        <v>39492</v>
      </c>
      <c r="F51" s="113">
        <v>357</v>
      </c>
      <c r="G51" s="113">
        <v>178.5</v>
      </c>
      <c r="H51" s="113">
        <v>271</v>
      </c>
      <c r="I51" s="110">
        <v>325.2</v>
      </c>
      <c r="J51" s="98">
        <v>341.46</v>
      </c>
      <c r="K51" s="111" t="s">
        <v>273</v>
      </c>
    </row>
    <row r="52" spans="1:11" s="106" customFormat="1" x14ac:dyDescent="0.25">
      <c r="A52" s="106">
        <v>2</v>
      </c>
      <c r="B52" s="97">
        <v>42</v>
      </c>
      <c r="C52" s="111" t="s">
        <v>170</v>
      </c>
      <c r="D52" s="112" t="s">
        <v>159</v>
      </c>
      <c r="E52" s="109">
        <v>39492</v>
      </c>
      <c r="F52" s="113">
        <v>368</v>
      </c>
      <c r="G52" s="113">
        <v>184</v>
      </c>
      <c r="H52" s="113">
        <v>280</v>
      </c>
      <c r="I52" s="110">
        <v>336</v>
      </c>
      <c r="J52" s="98">
        <v>352.8</v>
      </c>
      <c r="K52" s="111" t="s">
        <v>273</v>
      </c>
    </row>
    <row r="53" spans="1:11" s="106" customFormat="1" x14ac:dyDescent="0.25">
      <c r="A53" s="106">
        <v>2</v>
      </c>
      <c r="B53" s="97">
        <v>43</v>
      </c>
      <c r="C53" s="111" t="s">
        <v>171</v>
      </c>
      <c r="D53" s="112" t="s">
        <v>172</v>
      </c>
      <c r="E53" s="109">
        <v>39568</v>
      </c>
      <c r="F53" s="113">
        <v>486</v>
      </c>
      <c r="G53" s="113">
        <v>243</v>
      </c>
      <c r="H53" s="113">
        <v>242.8</v>
      </c>
      <c r="I53" s="110">
        <v>291.36</v>
      </c>
      <c r="J53" s="98">
        <v>305.93</v>
      </c>
      <c r="K53" s="111" t="s">
        <v>273</v>
      </c>
    </row>
    <row r="54" spans="1:11" s="106" customFormat="1" x14ac:dyDescent="0.25">
      <c r="A54" s="106">
        <v>2</v>
      </c>
      <c r="B54" s="97">
        <v>44</v>
      </c>
      <c r="C54" s="111" t="s">
        <v>173</v>
      </c>
      <c r="D54" s="112" t="s">
        <v>152</v>
      </c>
      <c r="E54" s="109">
        <v>39667</v>
      </c>
      <c r="F54" s="113">
        <v>315</v>
      </c>
      <c r="G54" s="113">
        <v>157.5</v>
      </c>
      <c r="H54" s="113">
        <v>7</v>
      </c>
      <c r="I54" s="110">
        <v>8.4</v>
      </c>
      <c r="J54" s="98">
        <v>8.82</v>
      </c>
      <c r="K54" s="111" t="s">
        <v>273</v>
      </c>
    </row>
    <row r="55" spans="1:11" s="106" customFormat="1" x14ac:dyDescent="0.25">
      <c r="A55" s="106">
        <v>2</v>
      </c>
      <c r="B55" s="97">
        <v>45</v>
      </c>
      <c r="C55" s="111" t="s">
        <v>174</v>
      </c>
      <c r="D55" s="112" t="s">
        <v>154</v>
      </c>
      <c r="E55" s="109">
        <v>39667</v>
      </c>
      <c r="F55" s="113">
        <v>390</v>
      </c>
      <c r="G55" s="113">
        <v>195</v>
      </c>
      <c r="H55" s="113">
        <v>8</v>
      </c>
      <c r="I55" s="110">
        <v>9.6</v>
      </c>
      <c r="J55" s="98">
        <v>10.08</v>
      </c>
      <c r="K55" s="111" t="s">
        <v>273</v>
      </c>
    </row>
    <row r="56" spans="1:11" s="106" customFormat="1" x14ac:dyDescent="0.25">
      <c r="A56" s="106">
        <v>2</v>
      </c>
      <c r="B56" s="97">
        <v>46</v>
      </c>
      <c r="C56" s="111" t="s">
        <v>175</v>
      </c>
      <c r="D56" s="112" t="s">
        <v>154</v>
      </c>
      <c r="E56" s="109">
        <v>39667</v>
      </c>
      <c r="F56" s="113">
        <v>390</v>
      </c>
      <c r="G56" s="113">
        <v>195</v>
      </c>
      <c r="H56" s="113">
        <v>226</v>
      </c>
      <c r="I56" s="110">
        <v>271.2</v>
      </c>
      <c r="J56" s="98">
        <v>284.76</v>
      </c>
      <c r="K56" s="111" t="s">
        <v>273</v>
      </c>
    </row>
    <row r="57" spans="1:11" s="106" customFormat="1" x14ac:dyDescent="0.25">
      <c r="A57" s="106">
        <v>2</v>
      </c>
      <c r="B57" s="97">
        <v>47</v>
      </c>
      <c r="C57" s="111" t="s">
        <v>176</v>
      </c>
      <c r="D57" s="112" t="s">
        <v>152</v>
      </c>
      <c r="E57" s="109">
        <v>39668</v>
      </c>
      <c r="F57" s="113">
        <v>315</v>
      </c>
      <c r="G57" s="113">
        <v>157.5</v>
      </c>
      <c r="H57" s="113">
        <v>7</v>
      </c>
      <c r="I57" s="110">
        <v>8.4</v>
      </c>
      <c r="J57" s="98">
        <v>8.82</v>
      </c>
      <c r="K57" s="111" t="s">
        <v>273</v>
      </c>
    </row>
    <row r="58" spans="1:11" s="106" customFormat="1" x14ac:dyDescent="0.25">
      <c r="A58" s="106">
        <v>2</v>
      </c>
      <c r="B58" s="97">
        <v>48</v>
      </c>
      <c r="C58" s="111" t="s">
        <v>177</v>
      </c>
      <c r="D58" s="112" t="s">
        <v>178</v>
      </c>
      <c r="E58" s="109">
        <v>39911</v>
      </c>
      <c r="F58" s="113">
        <v>562</v>
      </c>
      <c r="G58" s="113">
        <v>281</v>
      </c>
      <c r="H58" s="113">
        <v>400</v>
      </c>
      <c r="I58" s="110">
        <v>480</v>
      </c>
      <c r="J58" s="98">
        <v>504</v>
      </c>
      <c r="K58" s="111" t="s">
        <v>273</v>
      </c>
    </row>
    <row r="59" spans="1:11" s="106" customFormat="1" x14ac:dyDescent="0.25">
      <c r="A59" s="106">
        <v>2</v>
      </c>
      <c r="B59" s="97">
        <v>49</v>
      </c>
      <c r="C59" s="111" t="s">
        <v>179</v>
      </c>
      <c r="D59" s="112" t="s">
        <v>180</v>
      </c>
      <c r="E59" s="109">
        <v>39948</v>
      </c>
      <c r="F59" s="113">
        <v>401.62</v>
      </c>
      <c r="G59" s="113">
        <v>200.81</v>
      </c>
      <c r="H59" s="113">
        <v>285</v>
      </c>
      <c r="I59" s="110">
        <v>342</v>
      </c>
      <c r="J59" s="98">
        <v>359.1</v>
      </c>
      <c r="K59" s="111" t="s">
        <v>273</v>
      </c>
    </row>
    <row r="60" spans="1:11" s="106" customFormat="1" x14ac:dyDescent="0.25">
      <c r="A60" s="106">
        <v>2</v>
      </c>
      <c r="B60" s="97">
        <v>50</v>
      </c>
      <c r="C60" s="111" t="s">
        <v>181</v>
      </c>
      <c r="D60" s="112" t="s">
        <v>182</v>
      </c>
      <c r="E60" s="109">
        <v>40259</v>
      </c>
      <c r="F60" s="113">
        <v>443.74</v>
      </c>
      <c r="G60" s="113">
        <v>221.87</v>
      </c>
      <c r="H60" s="113">
        <v>9</v>
      </c>
      <c r="I60" s="110">
        <v>10.8</v>
      </c>
      <c r="J60" s="98">
        <v>11.34</v>
      </c>
      <c r="K60" s="111" t="s">
        <v>273</v>
      </c>
    </row>
    <row r="61" spans="1:11" s="106" customFormat="1" x14ac:dyDescent="0.25">
      <c r="A61" s="106">
        <v>2</v>
      </c>
      <c r="B61" s="97">
        <v>51</v>
      </c>
      <c r="C61" s="111" t="s">
        <v>183</v>
      </c>
      <c r="D61" s="112" t="s">
        <v>182</v>
      </c>
      <c r="E61" s="109">
        <v>40259</v>
      </c>
      <c r="F61" s="113">
        <v>443.74</v>
      </c>
      <c r="G61" s="113">
        <v>221.87</v>
      </c>
      <c r="H61" s="113">
        <v>319</v>
      </c>
      <c r="I61" s="110">
        <v>382.8</v>
      </c>
      <c r="J61" s="98">
        <v>401.94</v>
      </c>
      <c r="K61" s="111" t="s">
        <v>273</v>
      </c>
    </row>
    <row r="62" spans="1:11" s="106" customFormat="1" x14ac:dyDescent="0.25">
      <c r="A62" s="106">
        <v>2</v>
      </c>
      <c r="B62" s="97">
        <v>52</v>
      </c>
      <c r="C62" s="111" t="s">
        <v>184</v>
      </c>
      <c r="D62" s="112" t="s">
        <v>182</v>
      </c>
      <c r="E62" s="109">
        <v>40259</v>
      </c>
      <c r="F62" s="113">
        <v>443.74</v>
      </c>
      <c r="G62" s="113">
        <v>221.87</v>
      </c>
      <c r="H62" s="113">
        <v>319</v>
      </c>
      <c r="I62" s="110">
        <v>382.8</v>
      </c>
      <c r="J62" s="98">
        <v>401.94</v>
      </c>
      <c r="K62" s="111" t="s">
        <v>273</v>
      </c>
    </row>
    <row r="63" spans="1:11" s="106" customFormat="1" x14ac:dyDescent="0.25">
      <c r="A63" s="106">
        <v>2</v>
      </c>
      <c r="B63" s="97">
        <v>53</v>
      </c>
      <c r="C63" s="111" t="s">
        <v>185</v>
      </c>
      <c r="D63" s="112" t="s">
        <v>182</v>
      </c>
      <c r="E63" s="109">
        <v>40259</v>
      </c>
      <c r="F63" s="113">
        <v>443.75</v>
      </c>
      <c r="G63" s="113">
        <v>221.87</v>
      </c>
      <c r="H63" s="113">
        <v>9</v>
      </c>
      <c r="I63" s="110">
        <v>10.8</v>
      </c>
      <c r="J63" s="98">
        <v>11.34</v>
      </c>
      <c r="K63" s="111" t="s">
        <v>273</v>
      </c>
    </row>
    <row r="64" spans="1:11" s="106" customFormat="1" x14ac:dyDescent="0.25">
      <c r="A64" s="106">
        <v>2</v>
      </c>
      <c r="B64" s="97">
        <v>54</v>
      </c>
      <c r="C64" s="111" t="s">
        <v>186</v>
      </c>
      <c r="D64" s="112" t="s">
        <v>182</v>
      </c>
      <c r="E64" s="109">
        <v>40259</v>
      </c>
      <c r="F64" s="113">
        <v>443.75</v>
      </c>
      <c r="G64" s="113">
        <v>221.87</v>
      </c>
      <c r="H64" s="113">
        <v>319</v>
      </c>
      <c r="I64" s="110">
        <v>382.8</v>
      </c>
      <c r="J64" s="98">
        <v>401.94</v>
      </c>
      <c r="K64" s="111" t="s">
        <v>273</v>
      </c>
    </row>
    <row r="65" spans="1:11" s="106" customFormat="1" x14ac:dyDescent="0.25">
      <c r="A65" s="106">
        <v>2</v>
      </c>
      <c r="B65" s="97">
        <v>55</v>
      </c>
      <c r="C65" s="111" t="s">
        <v>187</v>
      </c>
      <c r="D65" s="112" t="s">
        <v>188</v>
      </c>
      <c r="E65" s="109">
        <v>40673</v>
      </c>
      <c r="F65" s="113">
        <v>700.01</v>
      </c>
      <c r="G65" s="113">
        <v>350</v>
      </c>
      <c r="H65" s="113">
        <v>354</v>
      </c>
      <c r="I65" s="110">
        <v>424.8</v>
      </c>
      <c r="J65" s="98">
        <v>446.04</v>
      </c>
      <c r="K65" s="111" t="s">
        <v>273</v>
      </c>
    </row>
    <row r="66" spans="1:11" s="106" customFormat="1" x14ac:dyDescent="0.25">
      <c r="A66" s="106">
        <v>2</v>
      </c>
      <c r="B66" s="97">
        <v>56</v>
      </c>
      <c r="C66" s="111" t="s">
        <v>189</v>
      </c>
      <c r="D66" s="112" t="s">
        <v>190</v>
      </c>
      <c r="E66" s="109">
        <v>40680</v>
      </c>
      <c r="F66" s="113">
        <v>215.76</v>
      </c>
      <c r="G66" s="113">
        <v>107.88</v>
      </c>
      <c r="H66" s="113">
        <v>142</v>
      </c>
      <c r="I66" s="110">
        <v>170.4</v>
      </c>
      <c r="J66" s="98">
        <v>178.92</v>
      </c>
      <c r="K66" s="111" t="s">
        <v>273</v>
      </c>
    </row>
    <row r="67" spans="1:11" s="106" customFormat="1" x14ac:dyDescent="0.25">
      <c r="A67" s="106">
        <v>2</v>
      </c>
      <c r="B67" s="97">
        <v>57</v>
      </c>
      <c r="C67" s="111" t="s">
        <v>191</v>
      </c>
      <c r="D67" s="112" t="s">
        <v>190</v>
      </c>
      <c r="E67" s="109">
        <v>40680</v>
      </c>
      <c r="F67" s="113">
        <v>215.76</v>
      </c>
      <c r="G67" s="113">
        <v>107.88</v>
      </c>
      <c r="H67" s="113">
        <v>142</v>
      </c>
      <c r="I67" s="110">
        <v>170.4</v>
      </c>
      <c r="J67" s="98">
        <v>178.92</v>
      </c>
      <c r="K67" s="111" t="s">
        <v>273</v>
      </c>
    </row>
    <row r="68" spans="1:11" s="106" customFormat="1" x14ac:dyDescent="0.25">
      <c r="A68" s="106">
        <v>2</v>
      </c>
      <c r="B68" s="97">
        <v>58</v>
      </c>
      <c r="C68" s="111" t="s">
        <v>192</v>
      </c>
      <c r="D68" s="112" t="s">
        <v>190</v>
      </c>
      <c r="E68" s="109">
        <v>40680</v>
      </c>
      <c r="F68" s="113">
        <v>215.76</v>
      </c>
      <c r="G68" s="113">
        <v>107.88</v>
      </c>
      <c r="H68" s="113">
        <v>142</v>
      </c>
      <c r="I68" s="110">
        <v>170.4</v>
      </c>
      <c r="J68" s="98">
        <v>178.92</v>
      </c>
      <c r="K68" s="111" t="s">
        <v>273</v>
      </c>
    </row>
    <row r="69" spans="1:11" s="106" customFormat="1" x14ac:dyDescent="0.25">
      <c r="A69" s="106">
        <v>2</v>
      </c>
      <c r="B69" s="97">
        <v>59</v>
      </c>
      <c r="C69" s="111" t="s">
        <v>193</v>
      </c>
      <c r="D69" s="112" t="s">
        <v>190</v>
      </c>
      <c r="E69" s="109">
        <v>40680</v>
      </c>
      <c r="F69" s="113">
        <v>215.76</v>
      </c>
      <c r="G69" s="113">
        <v>107.88</v>
      </c>
      <c r="H69" s="113">
        <v>142</v>
      </c>
      <c r="I69" s="110">
        <v>170.4</v>
      </c>
      <c r="J69" s="98">
        <v>178.92</v>
      </c>
      <c r="K69" s="111" t="s">
        <v>273</v>
      </c>
    </row>
    <row r="70" spans="1:11" s="106" customFormat="1" x14ac:dyDescent="0.25">
      <c r="A70" s="106">
        <v>2</v>
      </c>
      <c r="B70" s="97">
        <v>60</v>
      </c>
      <c r="C70" s="111" t="s">
        <v>194</v>
      </c>
      <c r="D70" s="112" t="s">
        <v>190</v>
      </c>
      <c r="E70" s="109">
        <v>40680</v>
      </c>
      <c r="F70" s="113">
        <v>215.76</v>
      </c>
      <c r="G70" s="113">
        <v>107.88</v>
      </c>
      <c r="H70" s="113">
        <v>142</v>
      </c>
      <c r="I70" s="110">
        <v>170.4</v>
      </c>
      <c r="J70" s="98">
        <v>178.92</v>
      </c>
      <c r="K70" s="111" t="s">
        <v>273</v>
      </c>
    </row>
    <row r="71" spans="1:11" s="106" customFormat="1" x14ac:dyDescent="0.25">
      <c r="A71" s="106">
        <v>2</v>
      </c>
      <c r="B71" s="97">
        <v>61</v>
      </c>
      <c r="C71" s="111" t="s">
        <v>195</v>
      </c>
      <c r="D71" s="112" t="s">
        <v>190</v>
      </c>
      <c r="E71" s="109">
        <v>40680</v>
      </c>
      <c r="F71" s="113">
        <v>215.76</v>
      </c>
      <c r="G71" s="113">
        <v>107.88</v>
      </c>
      <c r="H71" s="113">
        <v>142</v>
      </c>
      <c r="I71" s="110">
        <v>170.4</v>
      </c>
      <c r="J71" s="98">
        <v>178.92</v>
      </c>
      <c r="K71" s="111" t="s">
        <v>273</v>
      </c>
    </row>
    <row r="72" spans="1:11" s="106" customFormat="1" x14ac:dyDescent="0.25">
      <c r="A72" s="106">
        <v>2</v>
      </c>
      <c r="B72" s="97">
        <v>62</v>
      </c>
      <c r="C72" s="111" t="s">
        <v>196</v>
      </c>
      <c r="D72" s="112" t="s">
        <v>190</v>
      </c>
      <c r="E72" s="109">
        <v>40680</v>
      </c>
      <c r="F72" s="113">
        <v>215.76</v>
      </c>
      <c r="G72" s="113">
        <v>107.88</v>
      </c>
      <c r="H72" s="113">
        <v>142</v>
      </c>
      <c r="I72" s="110">
        <v>170.4</v>
      </c>
      <c r="J72" s="98">
        <v>178.92</v>
      </c>
      <c r="K72" s="111" t="s">
        <v>273</v>
      </c>
    </row>
    <row r="73" spans="1:11" s="106" customFormat="1" x14ac:dyDescent="0.25">
      <c r="A73" s="106">
        <v>2</v>
      </c>
      <c r="B73" s="97">
        <v>63</v>
      </c>
      <c r="C73" s="111" t="s">
        <v>197</v>
      </c>
      <c r="D73" s="112" t="s">
        <v>190</v>
      </c>
      <c r="E73" s="109">
        <v>40680</v>
      </c>
      <c r="F73" s="113">
        <v>215.76</v>
      </c>
      <c r="G73" s="113">
        <v>107.88</v>
      </c>
      <c r="H73" s="113">
        <v>142</v>
      </c>
      <c r="I73" s="110">
        <v>170.4</v>
      </c>
      <c r="J73" s="98">
        <v>178.92</v>
      </c>
      <c r="K73" s="111" t="s">
        <v>273</v>
      </c>
    </row>
    <row r="74" spans="1:11" s="106" customFormat="1" x14ac:dyDescent="0.25">
      <c r="A74" s="106">
        <v>2</v>
      </c>
      <c r="B74" s="97">
        <v>64</v>
      </c>
      <c r="C74" s="111" t="s">
        <v>198</v>
      </c>
      <c r="D74" s="112" t="s">
        <v>190</v>
      </c>
      <c r="E74" s="109">
        <v>40680</v>
      </c>
      <c r="F74" s="113">
        <v>215.76</v>
      </c>
      <c r="G74" s="113">
        <v>107.88</v>
      </c>
      <c r="H74" s="113">
        <v>142</v>
      </c>
      <c r="I74" s="110">
        <v>170.4</v>
      </c>
      <c r="J74" s="98">
        <v>178.92</v>
      </c>
      <c r="K74" s="111" t="s">
        <v>273</v>
      </c>
    </row>
    <row r="75" spans="1:11" s="106" customFormat="1" x14ac:dyDescent="0.25">
      <c r="A75" s="106">
        <v>2</v>
      </c>
      <c r="B75" s="97">
        <v>65</v>
      </c>
      <c r="C75" s="111" t="s">
        <v>199</v>
      </c>
      <c r="D75" s="112" t="s">
        <v>190</v>
      </c>
      <c r="E75" s="109">
        <v>40680</v>
      </c>
      <c r="F75" s="113">
        <v>215.76</v>
      </c>
      <c r="G75" s="113">
        <v>107.88</v>
      </c>
      <c r="H75" s="113">
        <v>142</v>
      </c>
      <c r="I75" s="110">
        <v>170.4</v>
      </c>
      <c r="J75" s="98">
        <v>178.92</v>
      </c>
      <c r="K75" s="111" t="s">
        <v>273</v>
      </c>
    </row>
    <row r="76" spans="1:11" s="106" customFormat="1" x14ac:dyDescent="0.25">
      <c r="A76" s="106">
        <v>2</v>
      </c>
      <c r="B76" s="97">
        <v>66</v>
      </c>
      <c r="C76" s="111" t="s">
        <v>200</v>
      </c>
      <c r="D76" s="112" t="s">
        <v>190</v>
      </c>
      <c r="E76" s="109">
        <v>40680</v>
      </c>
      <c r="F76" s="113">
        <v>215.76</v>
      </c>
      <c r="G76" s="113">
        <v>107.88</v>
      </c>
      <c r="H76" s="113">
        <v>142</v>
      </c>
      <c r="I76" s="110">
        <v>170.4</v>
      </c>
      <c r="J76" s="98">
        <v>178.92</v>
      </c>
      <c r="K76" s="111" t="s">
        <v>273</v>
      </c>
    </row>
    <row r="77" spans="1:11" s="106" customFormat="1" x14ac:dyDescent="0.25">
      <c r="A77" s="106">
        <v>2</v>
      </c>
      <c r="B77" s="97">
        <v>67</v>
      </c>
      <c r="C77" s="111" t="s">
        <v>201</v>
      </c>
      <c r="D77" s="112" t="s">
        <v>190</v>
      </c>
      <c r="E77" s="109">
        <v>40680</v>
      </c>
      <c r="F77" s="113">
        <v>215.76</v>
      </c>
      <c r="G77" s="113">
        <v>107.88</v>
      </c>
      <c r="H77" s="113">
        <v>142</v>
      </c>
      <c r="I77" s="110">
        <v>170.4</v>
      </c>
      <c r="J77" s="98">
        <v>178.92</v>
      </c>
      <c r="K77" s="111" t="s">
        <v>273</v>
      </c>
    </row>
    <row r="78" spans="1:11" s="106" customFormat="1" x14ac:dyDescent="0.25">
      <c r="A78" s="106">
        <v>2</v>
      </c>
      <c r="B78" s="97">
        <v>68</v>
      </c>
      <c r="C78" s="111" t="s">
        <v>202</v>
      </c>
      <c r="D78" s="112" t="s">
        <v>190</v>
      </c>
      <c r="E78" s="109">
        <v>40680</v>
      </c>
      <c r="F78" s="113">
        <v>215.76</v>
      </c>
      <c r="G78" s="113">
        <v>107.88</v>
      </c>
      <c r="H78" s="113">
        <v>142</v>
      </c>
      <c r="I78" s="110">
        <v>170.4</v>
      </c>
      <c r="J78" s="98">
        <v>178.92</v>
      </c>
      <c r="K78" s="111" t="s">
        <v>273</v>
      </c>
    </row>
    <row r="79" spans="1:11" s="106" customFormat="1" x14ac:dyDescent="0.25">
      <c r="A79" s="106">
        <v>2</v>
      </c>
      <c r="B79" s="97">
        <v>69</v>
      </c>
      <c r="C79" s="111" t="s">
        <v>203</v>
      </c>
      <c r="D79" s="112" t="s">
        <v>190</v>
      </c>
      <c r="E79" s="109">
        <v>40680</v>
      </c>
      <c r="F79" s="113">
        <v>215.76</v>
      </c>
      <c r="G79" s="113">
        <v>107.88</v>
      </c>
      <c r="H79" s="113">
        <v>142</v>
      </c>
      <c r="I79" s="110">
        <v>170.4</v>
      </c>
      <c r="J79" s="98">
        <v>178.92</v>
      </c>
      <c r="K79" s="111" t="s">
        <v>273</v>
      </c>
    </row>
    <row r="80" spans="1:11" s="106" customFormat="1" x14ac:dyDescent="0.25">
      <c r="A80" s="106">
        <v>2</v>
      </c>
      <c r="B80" s="97">
        <v>70</v>
      </c>
      <c r="C80" s="111" t="s">
        <v>204</v>
      </c>
      <c r="D80" s="112" t="s">
        <v>190</v>
      </c>
      <c r="E80" s="109">
        <v>40680</v>
      </c>
      <c r="F80" s="113">
        <v>215.76</v>
      </c>
      <c r="G80" s="113">
        <v>107.88</v>
      </c>
      <c r="H80" s="113">
        <v>142</v>
      </c>
      <c r="I80" s="110">
        <v>170.4</v>
      </c>
      <c r="J80" s="98">
        <v>178.92</v>
      </c>
      <c r="K80" s="111" t="s">
        <v>273</v>
      </c>
    </row>
    <row r="81" spans="1:11" s="106" customFormat="1" x14ac:dyDescent="0.25">
      <c r="A81" s="106">
        <v>2</v>
      </c>
      <c r="B81" s="97">
        <v>71</v>
      </c>
      <c r="C81" s="111" t="s">
        <v>205</v>
      </c>
      <c r="D81" s="112" t="s">
        <v>190</v>
      </c>
      <c r="E81" s="109">
        <v>40680</v>
      </c>
      <c r="F81" s="113">
        <v>215.76</v>
      </c>
      <c r="G81" s="113">
        <v>107.88</v>
      </c>
      <c r="H81" s="113">
        <v>142</v>
      </c>
      <c r="I81" s="110">
        <v>170.4</v>
      </c>
      <c r="J81" s="98">
        <v>178.92</v>
      </c>
      <c r="K81" s="111" t="s">
        <v>273</v>
      </c>
    </row>
    <row r="82" spans="1:11" s="106" customFormat="1" x14ac:dyDescent="0.25">
      <c r="A82" s="106">
        <v>2</v>
      </c>
      <c r="B82" s="97">
        <v>72</v>
      </c>
      <c r="C82" s="111" t="s">
        <v>206</v>
      </c>
      <c r="D82" s="112" t="s">
        <v>190</v>
      </c>
      <c r="E82" s="109">
        <v>40680</v>
      </c>
      <c r="F82" s="113">
        <v>215.76</v>
      </c>
      <c r="G82" s="113">
        <v>107.88</v>
      </c>
      <c r="H82" s="113">
        <v>142</v>
      </c>
      <c r="I82" s="110">
        <v>170.4</v>
      </c>
      <c r="J82" s="98">
        <v>178.92</v>
      </c>
      <c r="K82" s="111" t="s">
        <v>273</v>
      </c>
    </row>
    <row r="83" spans="1:11" s="106" customFormat="1" x14ac:dyDescent="0.25">
      <c r="A83" s="106">
        <v>2</v>
      </c>
      <c r="B83" s="97">
        <v>73</v>
      </c>
      <c r="C83" s="111" t="s">
        <v>207</v>
      </c>
      <c r="D83" s="112" t="s">
        <v>208</v>
      </c>
      <c r="E83" s="109">
        <v>42641</v>
      </c>
      <c r="F83" s="113">
        <v>1470</v>
      </c>
      <c r="G83" s="113">
        <v>0</v>
      </c>
      <c r="H83" s="113">
        <v>17</v>
      </c>
      <c r="I83" s="110">
        <v>20.399999999999999</v>
      </c>
      <c r="J83" s="98">
        <v>21.42</v>
      </c>
      <c r="K83" s="111" t="s">
        <v>273</v>
      </c>
    </row>
    <row r="84" spans="1:11" s="106" customFormat="1" x14ac:dyDescent="0.25">
      <c r="A84" s="106">
        <v>2</v>
      </c>
      <c r="B84" s="97">
        <v>74</v>
      </c>
      <c r="C84" s="111" t="s">
        <v>209</v>
      </c>
      <c r="D84" s="112" t="s">
        <v>190</v>
      </c>
      <c r="E84" s="109">
        <v>40680</v>
      </c>
      <c r="F84" s="113">
        <v>215.76</v>
      </c>
      <c r="G84" s="113">
        <v>107.88</v>
      </c>
      <c r="H84" s="113">
        <v>142</v>
      </c>
      <c r="I84" s="110">
        <v>170.4</v>
      </c>
      <c r="J84" s="98">
        <v>178.92</v>
      </c>
      <c r="K84" s="111" t="s">
        <v>273</v>
      </c>
    </row>
    <row r="85" spans="1:11" s="106" customFormat="1" x14ac:dyDescent="0.25">
      <c r="A85" s="106">
        <v>2</v>
      </c>
      <c r="B85" s="97">
        <v>75</v>
      </c>
      <c r="C85" s="111" t="s">
        <v>210</v>
      </c>
      <c r="D85" s="112" t="s">
        <v>190</v>
      </c>
      <c r="E85" s="109">
        <v>40680</v>
      </c>
      <c r="F85" s="113">
        <v>215.76</v>
      </c>
      <c r="G85" s="113">
        <v>107.88</v>
      </c>
      <c r="H85" s="113">
        <v>142</v>
      </c>
      <c r="I85" s="110">
        <v>170.4</v>
      </c>
      <c r="J85" s="98">
        <v>178.92</v>
      </c>
      <c r="K85" s="111" t="s">
        <v>273</v>
      </c>
    </row>
    <row r="86" spans="1:11" s="106" customFormat="1" x14ac:dyDescent="0.25">
      <c r="A86" s="106">
        <v>2</v>
      </c>
      <c r="B86" s="97">
        <v>76</v>
      </c>
      <c r="C86" s="111" t="s">
        <v>211</v>
      </c>
      <c r="D86" s="112" t="s">
        <v>190</v>
      </c>
      <c r="E86" s="109">
        <v>40680</v>
      </c>
      <c r="F86" s="113">
        <v>215.76</v>
      </c>
      <c r="G86" s="113">
        <v>107.88</v>
      </c>
      <c r="H86" s="113">
        <v>142</v>
      </c>
      <c r="I86" s="110">
        <v>170.4</v>
      </c>
      <c r="J86" s="98">
        <v>178.92</v>
      </c>
      <c r="K86" s="111" t="s">
        <v>273</v>
      </c>
    </row>
    <row r="87" spans="1:11" s="106" customFormat="1" x14ac:dyDescent="0.25">
      <c r="A87" s="106">
        <v>2</v>
      </c>
      <c r="B87" s="97">
        <v>77</v>
      </c>
      <c r="C87" s="111" t="s">
        <v>212</v>
      </c>
      <c r="D87" s="112" t="s">
        <v>190</v>
      </c>
      <c r="E87" s="109">
        <v>40680</v>
      </c>
      <c r="F87" s="113">
        <v>215.76</v>
      </c>
      <c r="G87" s="113">
        <v>107.88</v>
      </c>
      <c r="H87" s="113">
        <v>142</v>
      </c>
      <c r="I87" s="110">
        <v>170.4</v>
      </c>
      <c r="J87" s="98">
        <v>178.92</v>
      </c>
      <c r="K87" s="111" t="s">
        <v>273</v>
      </c>
    </row>
    <row r="88" spans="1:11" s="106" customFormat="1" x14ac:dyDescent="0.25">
      <c r="A88" s="106">
        <v>2</v>
      </c>
      <c r="B88" s="97">
        <v>78</v>
      </c>
      <c r="C88" s="111" t="s">
        <v>213</v>
      </c>
      <c r="D88" s="112" t="s">
        <v>190</v>
      </c>
      <c r="E88" s="109">
        <v>40680</v>
      </c>
      <c r="F88" s="113">
        <v>215.76</v>
      </c>
      <c r="G88" s="113">
        <v>107.88</v>
      </c>
      <c r="H88" s="113">
        <v>142</v>
      </c>
      <c r="I88" s="110">
        <v>170.4</v>
      </c>
      <c r="J88" s="98">
        <v>178.92</v>
      </c>
      <c r="K88" s="111" t="s">
        <v>273</v>
      </c>
    </row>
    <row r="89" spans="1:11" s="106" customFormat="1" x14ac:dyDescent="0.25">
      <c r="A89" s="106">
        <v>2</v>
      </c>
      <c r="B89" s="97">
        <v>79</v>
      </c>
      <c r="C89" s="111" t="s">
        <v>214</v>
      </c>
      <c r="D89" s="112" t="s">
        <v>190</v>
      </c>
      <c r="E89" s="109">
        <v>40680</v>
      </c>
      <c r="F89" s="113">
        <v>215.76</v>
      </c>
      <c r="G89" s="113">
        <v>107.88</v>
      </c>
      <c r="H89" s="113">
        <v>142</v>
      </c>
      <c r="I89" s="110">
        <v>170.4</v>
      </c>
      <c r="J89" s="98">
        <v>178.92</v>
      </c>
      <c r="K89" s="111" t="s">
        <v>273</v>
      </c>
    </row>
    <row r="90" spans="1:11" s="106" customFormat="1" x14ac:dyDescent="0.25">
      <c r="A90" s="106">
        <v>2</v>
      </c>
      <c r="B90" s="97">
        <v>80</v>
      </c>
      <c r="C90" s="111" t="s">
        <v>215</v>
      </c>
      <c r="D90" s="112" t="s">
        <v>190</v>
      </c>
      <c r="E90" s="109">
        <v>40680</v>
      </c>
      <c r="F90" s="113">
        <v>215.76</v>
      </c>
      <c r="G90" s="113">
        <v>107.88</v>
      </c>
      <c r="H90" s="113">
        <v>142</v>
      </c>
      <c r="I90" s="110">
        <v>170.4</v>
      </c>
      <c r="J90" s="98">
        <v>178.92</v>
      </c>
      <c r="K90" s="111" t="s">
        <v>273</v>
      </c>
    </row>
    <row r="91" spans="1:11" s="106" customFormat="1" x14ac:dyDescent="0.25">
      <c r="A91" s="106">
        <v>2</v>
      </c>
      <c r="B91" s="97">
        <v>81</v>
      </c>
      <c r="C91" s="111" t="s">
        <v>216</v>
      </c>
      <c r="D91" s="112" t="s">
        <v>190</v>
      </c>
      <c r="E91" s="109">
        <v>40680</v>
      </c>
      <c r="F91" s="113">
        <v>215.76</v>
      </c>
      <c r="G91" s="113">
        <v>107.88</v>
      </c>
      <c r="H91" s="113">
        <v>142</v>
      </c>
      <c r="I91" s="110">
        <v>170.4</v>
      </c>
      <c r="J91" s="98">
        <v>178.92</v>
      </c>
      <c r="K91" s="111" t="s">
        <v>273</v>
      </c>
    </row>
    <row r="92" spans="1:11" s="106" customFormat="1" x14ac:dyDescent="0.25">
      <c r="A92" s="106">
        <v>2</v>
      </c>
      <c r="B92" s="97">
        <v>82</v>
      </c>
      <c r="C92" s="111" t="s">
        <v>217</v>
      </c>
      <c r="D92" s="112" t="s">
        <v>190</v>
      </c>
      <c r="E92" s="109">
        <v>40680</v>
      </c>
      <c r="F92" s="113">
        <v>215.76</v>
      </c>
      <c r="G92" s="113">
        <v>107.88</v>
      </c>
      <c r="H92" s="113">
        <v>142</v>
      </c>
      <c r="I92" s="110">
        <v>170.4</v>
      </c>
      <c r="J92" s="98">
        <v>178.92</v>
      </c>
      <c r="K92" s="111" t="s">
        <v>273</v>
      </c>
    </row>
    <row r="93" spans="1:11" s="106" customFormat="1" x14ac:dyDescent="0.25">
      <c r="A93" s="106">
        <v>2</v>
      </c>
      <c r="B93" s="97">
        <v>83</v>
      </c>
      <c r="C93" s="111" t="s">
        <v>218</v>
      </c>
      <c r="D93" s="112" t="s">
        <v>190</v>
      </c>
      <c r="E93" s="109">
        <v>40680</v>
      </c>
      <c r="F93" s="113">
        <v>215.76</v>
      </c>
      <c r="G93" s="113">
        <v>107.88</v>
      </c>
      <c r="H93" s="113">
        <v>142</v>
      </c>
      <c r="I93" s="110">
        <v>170.4</v>
      </c>
      <c r="J93" s="98">
        <v>178.92</v>
      </c>
      <c r="K93" s="111" t="s">
        <v>273</v>
      </c>
    </row>
    <row r="94" spans="1:11" s="106" customFormat="1" x14ac:dyDescent="0.25">
      <c r="A94" s="106">
        <v>2</v>
      </c>
      <c r="B94" s="97">
        <v>84</v>
      </c>
      <c r="C94" s="111" t="s">
        <v>219</v>
      </c>
      <c r="D94" s="112" t="s">
        <v>190</v>
      </c>
      <c r="E94" s="109">
        <v>40680</v>
      </c>
      <c r="F94" s="113">
        <v>215.76</v>
      </c>
      <c r="G94" s="113">
        <v>107.88</v>
      </c>
      <c r="H94" s="113">
        <v>142</v>
      </c>
      <c r="I94" s="110">
        <v>170.4</v>
      </c>
      <c r="J94" s="98">
        <v>178.92</v>
      </c>
      <c r="K94" s="111" t="s">
        <v>273</v>
      </c>
    </row>
    <row r="95" spans="1:11" s="106" customFormat="1" x14ac:dyDescent="0.25">
      <c r="A95" s="106">
        <v>2</v>
      </c>
      <c r="B95" s="97">
        <v>85</v>
      </c>
      <c r="C95" s="111" t="s">
        <v>220</v>
      </c>
      <c r="D95" s="112" t="s">
        <v>190</v>
      </c>
      <c r="E95" s="109">
        <v>40680</v>
      </c>
      <c r="F95" s="113">
        <v>215.76</v>
      </c>
      <c r="G95" s="113">
        <v>107.88</v>
      </c>
      <c r="H95" s="113">
        <v>142</v>
      </c>
      <c r="I95" s="110">
        <v>170.4</v>
      </c>
      <c r="J95" s="98">
        <v>178.92</v>
      </c>
      <c r="K95" s="111" t="s">
        <v>273</v>
      </c>
    </row>
    <row r="96" spans="1:11" s="106" customFormat="1" x14ac:dyDescent="0.25">
      <c r="A96" s="106">
        <v>2</v>
      </c>
      <c r="B96" s="97">
        <v>86</v>
      </c>
      <c r="C96" s="111" t="s">
        <v>221</v>
      </c>
      <c r="D96" s="112" t="s">
        <v>190</v>
      </c>
      <c r="E96" s="109">
        <v>40680</v>
      </c>
      <c r="F96" s="113">
        <v>215.76</v>
      </c>
      <c r="G96" s="113">
        <v>107.88</v>
      </c>
      <c r="H96" s="113">
        <v>142</v>
      </c>
      <c r="I96" s="110">
        <v>170.4</v>
      </c>
      <c r="J96" s="98">
        <v>178.92</v>
      </c>
      <c r="K96" s="111" t="s">
        <v>273</v>
      </c>
    </row>
    <row r="97" spans="1:11" s="106" customFormat="1" x14ac:dyDescent="0.25">
      <c r="A97" s="106">
        <v>2</v>
      </c>
      <c r="B97" s="97">
        <v>87</v>
      </c>
      <c r="C97" s="111" t="s">
        <v>222</v>
      </c>
      <c r="D97" s="112" t="s">
        <v>190</v>
      </c>
      <c r="E97" s="109">
        <v>40680</v>
      </c>
      <c r="F97" s="113">
        <v>215.76</v>
      </c>
      <c r="G97" s="113">
        <v>107.88</v>
      </c>
      <c r="H97" s="113">
        <v>142</v>
      </c>
      <c r="I97" s="110">
        <v>170.4</v>
      </c>
      <c r="J97" s="98">
        <v>178.92</v>
      </c>
      <c r="K97" s="111" t="s">
        <v>273</v>
      </c>
    </row>
    <row r="98" spans="1:11" s="106" customFormat="1" x14ac:dyDescent="0.25">
      <c r="A98" s="106">
        <v>2</v>
      </c>
      <c r="B98" s="97">
        <v>88</v>
      </c>
      <c r="C98" s="111" t="s">
        <v>223</v>
      </c>
      <c r="D98" s="112" t="s">
        <v>190</v>
      </c>
      <c r="E98" s="109">
        <v>40680</v>
      </c>
      <c r="F98" s="113">
        <v>215.76</v>
      </c>
      <c r="G98" s="113">
        <v>107.88</v>
      </c>
      <c r="H98" s="113">
        <v>142</v>
      </c>
      <c r="I98" s="110">
        <v>170.4</v>
      </c>
      <c r="J98" s="98">
        <v>178.92</v>
      </c>
      <c r="K98" s="111" t="s">
        <v>273</v>
      </c>
    </row>
    <row r="99" spans="1:11" s="106" customFormat="1" x14ac:dyDescent="0.25">
      <c r="A99" s="106">
        <v>2</v>
      </c>
      <c r="B99" s="97">
        <v>89</v>
      </c>
      <c r="C99" s="111" t="s">
        <v>224</v>
      </c>
      <c r="D99" s="112" t="s">
        <v>190</v>
      </c>
      <c r="E99" s="109">
        <v>40680</v>
      </c>
      <c r="F99" s="113">
        <v>215.76</v>
      </c>
      <c r="G99" s="113">
        <v>107.88</v>
      </c>
      <c r="H99" s="113">
        <v>142</v>
      </c>
      <c r="I99" s="110">
        <v>170.4</v>
      </c>
      <c r="J99" s="98">
        <v>178.92</v>
      </c>
      <c r="K99" s="111" t="s">
        <v>273</v>
      </c>
    </row>
    <row r="100" spans="1:11" s="106" customFormat="1" x14ac:dyDescent="0.25">
      <c r="A100" s="106">
        <v>2</v>
      </c>
      <c r="B100" s="97">
        <v>90</v>
      </c>
      <c r="C100" s="111" t="s">
        <v>225</v>
      </c>
      <c r="D100" s="112" t="s">
        <v>190</v>
      </c>
      <c r="E100" s="109">
        <v>40680</v>
      </c>
      <c r="F100" s="113">
        <v>215.76</v>
      </c>
      <c r="G100" s="113">
        <v>107.88</v>
      </c>
      <c r="H100" s="113">
        <v>142</v>
      </c>
      <c r="I100" s="110">
        <v>170.4</v>
      </c>
      <c r="J100" s="98">
        <v>178.92</v>
      </c>
      <c r="K100" s="111" t="s">
        <v>273</v>
      </c>
    </row>
    <row r="101" spans="1:11" s="106" customFormat="1" x14ac:dyDescent="0.25">
      <c r="A101" s="106">
        <v>2</v>
      </c>
      <c r="B101" s="97">
        <v>91</v>
      </c>
      <c r="C101" s="111" t="s">
        <v>226</v>
      </c>
      <c r="D101" s="112" t="s">
        <v>190</v>
      </c>
      <c r="E101" s="109">
        <v>40680</v>
      </c>
      <c r="F101" s="113">
        <v>215.76</v>
      </c>
      <c r="G101" s="113">
        <v>107.88</v>
      </c>
      <c r="H101" s="113">
        <v>142</v>
      </c>
      <c r="I101" s="110">
        <v>170.4</v>
      </c>
      <c r="J101" s="98">
        <v>178.92</v>
      </c>
      <c r="K101" s="111" t="s">
        <v>273</v>
      </c>
    </row>
    <row r="102" spans="1:11" s="106" customFormat="1" x14ac:dyDescent="0.25">
      <c r="A102" s="106">
        <v>2</v>
      </c>
      <c r="B102" s="97">
        <v>92</v>
      </c>
      <c r="C102" s="111" t="s">
        <v>227</v>
      </c>
      <c r="D102" s="112" t="s">
        <v>190</v>
      </c>
      <c r="E102" s="109">
        <v>40680</v>
      </c>
      <c r="F102" s="113">
        <v>215.76</v>
      </c>
      <c r="G102" s="113">
        <v>107.88</v>
      </c>
      <c r="H102" s="113">
        <v>142</v>
      </c>
      <c r="I102" s="110">
        <v>170.4</v>
      </c>
      <c r="J102" s="98">
        <v>178.92</v>
      </c>
      <c r="K102" s="111" t="s">
        <v>273</v>
      </c>
    </row>
    <row r="103" spans="1:11" s="106" customFormat="1" x14ac:dyDescent="0.25">
      <c r="A103" s="106">
        <v>2</v>
      </c>
      <c r="B103" s="97">
        <v>93</v>
      </c>
      <c r="C103" s="111" t="s">
        <v>228</v>
      </c>
      <c r="D103" s="112" t="s">
        <v>190</v>
      </c>
      <c r="E103" s="109">
        <v>40680</v>
      </c>
      <c r="F103" s="113">
        <v>215.76</v>
      </c>
      <c r="G103" s="113">
        <v>107.88</v>
      </c>
      <c r="H103" s="113">
        <v>142</v>
      </c>
      <c r="I103" s="110">
        <v>170.4</v>
      </c>
      <c r="J103" s="98">
        <v>178.92</v>
      </c>
      <c r="K103" s="111" t="s">
        <v>273</v>
      </c>
    </row>
    <row r="104" spans="1:11" s="106" customFormat="1" x14ac:dyDescent="0.25">
      <c r="A104" s="106">
        <v>2</v>
      </c>
      <c r="B104" s="97">
        <v>94</v>
      </c>
      <c r="C104" s="111" t="s">
        <v>229</v>
      </c>
      <c r="D104" s="112" t="s">
        <v>190</v>
      </c>
      <c r="E104" s="109">
        <v>40680</v>
      </c>
      <c r="F104" s="113">
        <v>215.76</v>
      </c>
      <c r="G104" s="113">
        <v>107.88</v>
      </c>
      <c r="H104" s="113">
        <v>142</v>
      </c>
      <c r="I104" s="110">
        <v>170.4</v>
      </c>
      <c r="J104" s="98">
        <v>178.92</v>
      </c>
      <c r="K104" s="111" t="s">
        <v>273</v>
      </c>
    </row>
    <row r="105" spans="1:11" s="106" customFormat="1" x14ac:dyDescent="0.25">
      <c r="A105" s="106">
        <v>2</v>
      </c>
      <c r="B105" s="97">
        <v>95</v>
      </c>
      <c r="C105" s="111" t="s">
        <v>230</v>
      </c>
      <c r="D105" s="112" t="s">
        <v>190</v>
      </c>
      <c r="E105" s="109">
        <v>40680</v>
      </c>
      <c r="F105" s="113">
        <v>215.76</v>
      </c>
      <c r="G105" s="113">
        <v>107.88</v>
      </c>
      <c r="H105" s="113">
        <v>142</v>
      </c>
      <c r="I105" s="110">
        <v>170.4</v>
      </c>
      <c r="J105" s="98">
        <v>178.92</v>
      </c>
      <c r="K105" s="111" t="s">
        <v>273</v>
      </c>
    </row>
    <row r="106" spans="1:11" s="106" customFormat="1" x14ac:dyDescent="0.25">
      <c r="A106" s="106">
        <v>2</v>
      </c>
      <c r="B106" s="97">
        <v>96</v>
      </c>
      <c r="C106" s="111" t="s">
        <v>231</v>
      </c>
      <c r="D106" s="112" t="s">
        <v>190</v>
      </c>
      <c r="E106" s="109">
        <v>40680</v>
      </c>
      <c r="F106" s="113">
        <v>215.76</v>
      </c>
      <c r="G106" s="113">
        <v>107.88</v>
      </c>
      <c r="H106" s="113">
        <v>142</v>
      </c>
      <c r="I106" s="110">
        <v>170.4</v>
      </c>
      <c r="J106" s="98">
        <v>178.92</v>
      </c>
      <c r="K106" s="111" t="s">
        <v>273</v>
      </c>
    </row>
    <row r="107" spans="1:11" s="106" customFormat="1" x14ac:dyDescent="0.25">
      <c r="A107" s="106">
        <v>2</v>
      </c>
      <c r="B107" s="97">
        <v>97</v>
      </c>
      <c r="C107" s="111" t="s">
        <v>232</v>
      </c>
      <c r="D107" s="112" t="s">
        <v>190</v>
      </c>
      <c r="E107" s="109">
        <v>40680</v>
      </c>
      <c r="F107" s="113">
        <v>215.76</v>
      </c>
      <c r="G107" s="113">
        <v>107.88</v>
      </c>
      <c r="H107" s="113">
        <v>142</v>
      </c>
      <c r="I107" s="110">
        <v>170.4</v>
      </c>
      <c r="J107" s="98">
        <v>178.92</v>
      </c>
      <c r="K107" s="111" t="s">
        <v>273</v>
      </c>
    </row>
    <row r="108" spans="1:11" s="106" customFormat="1" x14ac:dyDescent="0.25">
      <c r="A108" s="106">
        <v>2</v>
      </c>
      <c r="B108" s="97">
        <v>98</v>
      </c>
      <c r="C108" s="111" t="s">
        <v>233</v>
      </c>
      <c r="D108" s="112" t="s">
        <v>234</v>
      </c>
      <c r="E108" s="109">
        <v>41393</v>
      </c>
      <c r="F108" s="113">
        <v>69.73</v>
      </c>
      <c r="G108" s="113">
        <v>34.86</v>
      </c>
      <c r="H108" s="113">
        <v>60</v>
      </c>
      <c r="I108" s="110">
        <v>72</v>
      </c>
      <c r="J108" s="98">
        <v>75.599999999999994</v>
      </c>
      <c r="K108" s="111" t="s">
        <v>273</v>
      </c>
    </row>
    <row r="109" spans="1:11" s="106" customFormat="1" x14ac:dyDescent="0.25">
      <c r="A109" s="106">
        <v>2</v>
      </c>
      <c r="B109" s="97">
        <v>99</v>
      </c>
      <c r="C109" s="111" t="s">
        <v>235</v>
      </c>
      <c r="D109" s="112" t="s">
        <v>234</v>
      </c>
      <c r="E109" s="109">
        <v>41393</v>
      </c>
      <c r="F109" s="113">
        <v>69.73</v>
      </c>
      <c r="G109" s="113">
        <v>34.86</v>
      </c>
      <c r="H109" s="113">
        <v>60</v>
      </c>
      <c r="I109" s="110">
        <v>72</v>
      </c>
      <c r="J109" s="98">
        <v>75.599999999999994</v>
      </c>
      <c r="K109" s="111" t="s">
        <v>273</v>
      </c>
    </row>
    <row r="110" spans="1:11" s="106" customFormat="1" x14ac:dyDescent="0.25">
      <c r="A110" s="106">
        <v>2</v>
      </c>
      <c r="B110" s="97">
        <v>100</v>
      </c>
      <c r="C110" s="111" t="s">
        <v>236</v>
      </c>
      <c r="D110" s="112" t="s">
        <v>234</v>
      </c>
      <c r="E110" s="109">
        <v>41465</v>
      </c>
      <c r="F110" s="113">
        <v>230.49</v>
      </c>
      <c r="G110" s="113">
        <v>115.24000000000001</v>
      </c>
      <c r="H110" s="113">
        <v>194</v>
      </c>
      <c r="I110" s="110">
        <v>232.8</v>
      </c>
      <c r="J110" s="98">
        <v>244.44</v>
      </c>
      <c r="K110" s="111" t="s">
        <v>273</v>
      </c>
    </row>
    <row r="111" spans="1:11" s="106" customFormat="1" x14ac:dyDescent="0.25">
      <c r="A111" s="106">
        <v>2</v>
      </c>
      <c r="B111" s="97">
        <v>101</v>
      </c>
      <c r="C111" s="111" t="s">
        <v>237</v>
      </c>
      <c r="D111" s="112" t="s">
        <v>238</v>
      </c>
      <c r="E111" s="109">
        <v>41579</v>
      </c>
      <c r="F111" s="113">
        <v>453.6</v>
      </c>
      <c r="G111" s="113">
        <v>226.8</v>
      </c>
      <c r="H111" s="113">
        <v>251.66</v>
      </c>
      <c r="I111" s="110">
        <v>301.99</v>
      </c>
      <c r="J111" s="98">
        <v>317.08999999999997</v>
      </c>
      <c r="K111" s="111" t="s">
        <v>273</v>
      </c>
    </row>
    <row r="112" spans="1:11" s="106" customFormat="1" x14ac:dyDescent="0.25">
      <c r="A112" s="106">
        <v>2</v>
      </c>
      <c r="B112" s="97">
        <v>102</v>
      </c>
      <c r="C112" s="111" t="s">
        <v>239</v>
      </c>
      <c r="D112" s="112" t="s">
        <v>240</v>
      </c>
      <c r="E112" s="109">
        <v>41635</v>
      </c>
      <c r="F112" s="113">
        <v>594.07000000000005</v>
      </c>
      <c r="G112" s="113">
        <v>297.03000000000003</v>
      </c>
      <c r="H112" s="113">
        <v>585</v>
      </c>
      <c r="I112" s="110">
        <v>702</v>
      </c>
      <c r="J112" s="98">
        <v>737.1</v>
      </c>
      <c r="K112" s="111" t="s">
        <v>273</v>
      </c>
    </row>
    <row r="113" spans="1:11" s="106" customFormat="1" x14ac:dyDescent="0.25">
      <c r="A113" s="106">
        <v>2</v>
      </c>
      <c r="B113" s="97">
        <v>103</v>
      </c>
      <c r="C113" s="111" t="s">
        <v>241</v>
      </c>
      <c r="D113" s="112" t="s">
        <v>242</v>
      </c>
      <c r="E113" s="109">
        <v>42641</v>
      </c>
      <c r="F113" s="113">
        <v>1977</v>
      </c>
      <c r="G113" s="113">
        <v>0</v>
      </c>
      <c r="H113" s="113">
        <v>23</v>
      </c>
      <c r="I113" s="110">
        <v>27.6</v>
      </c>
      <c r="J113" s="98">
        <v>28.98</v>
      </c>
      <c r="K113" s="111" t="s">
        <v>273</v>
      </c>
    </row>
    <row r="114" spans="1:11" s="106" customFormat="1" x14ac:dyDescent="0.25">
      <c r="A114" s="106">
        <v>2</v>
      </c>
      <c r="B114" s="97">
        <v>104</v>
      </c>
      <c r="C114" s="111" t="s">
        <v>243</v>
      </c>
      <c r="D114" s="112" t="s">
        <v>244</v>
      </c>
      <c r="E114" s="109">
        <v>38707</v>
      </c>
      <c r="F114" s="113">
        <v>552</v>
      </c>
      <c r="G114" s="113">
        <v>0</v>
      </c>
      <c r="H114" s="113">
        <v>708</v>
      </c>
      <c r="I114" s="110">
        <v>849.6</v>
      </c>
      <c r="J114" s="98">
        <v>892.08</v>
      </c>
      <c r="K114" s="111" t="s">
        <v>273</v>
      </c>
    </row>
    <row r="115" spans="1:11" s="106" customFormat="1" x14ac:dyDescent="0.25">
      <c r="A115" s="106">
        <v>2</v>
      </c>
      <c r="B115" s="97">
        <v>105</v>
      </c>
      <c r="C115" s="111" t="s">
        <v>245</v>
      </c>
      <c r="D115" s="112" t="s">
        <v>244</v>
      </c>
      <c r="E115" s="109">
        <v>38707</v>
      </c>
      <c r="F115" s="113">
        <v>552</v>
      </c>
      <c r="G115" s="113">
        <v>0</v>
      </c>
      <c r="H115" s="113">
        <v>708</v>
      </c>
      <c r="I115" s="110">
        <v>849.6</v>
      </c>
      <c r="J115" s="98">
        <v>892.08</v>
      </c>
      <c r="K115" s="111" t="s">
        <v>273</v>
      </c>
    </row>
    <row r="116" spans="1:11" s="106" customFormat="1" x14ac:dyDescent="0.25">
      <c r="A116" s="106">
        <v>2</v>
      </c>
      <c r="B116" s="97">
        <v>106</v>
      </c>
      <c r="C116" s="111" t="s">
        <v>246</v>
      </c>
      <c r="D116" s="112" t="s">
        <v>247</v>
      </c>
      <c r="E116" s="109">
        <v>38925</v>
      </c>
      <c r="F116" s="113">
        <v>2353.7000000000003</v>
      </c>
      <c r="G116" s="113">
        <v>0</v>
      </c>
      <c r="H116" s="113">
        <v>1913</v>
      </c>
      <c r="I116" s="110">
        <v>2295.6</v>
      </c>
      <c r="J116" s="98">
        <v>2410.38</v>
      </c>
      <c r="K116" s="111" t="s">
        <v>273</v>
      </c>
    </row>
    <row r="117" spans="1:11" s="106" customFormat="1" x14ac:dyDescent="0.25">
      <c r="A117" s="106">
        <v>2</v>
      </c>
      <c r="B117" s="97">
        <v>107</v>
      </c>
      <c r="C117" s="111" t="s">
        <v>248</v>
      </c>
      <c r="D117" s="112" t="s">
        <v>249</v>
      </c>
      <c r="E117" s="109">
        <v>38952</v>
      </c>
      <c r="F117" s="113">
        <v>2378.2200000000003</v>
      </c>
      <c r="G117" s="113">
        <v>0</v>
      </c>
      <c r="H117" s="113">
        <v>1913</v>
      </c>
      <c r="I117" s="110">
        <v>2295.6</v>
      </c>
      <c r="J117" s="98">
        <v>2410.38</v>
      </c>
      <c r="K117" s="111" t="s">
        <v>273</v>
      </c>
    </row>
    <row r="118" spans="1:11" s="106" customFormat="1" x14ac:dyDescent="0.25">
      <c r="A118" s="106">
        <v>2</v>
      </c>
      <c r="B118" s="97">
        <v>108</v>
      </c>
      <c r="C118" s="111" t="s">
        <v>250</v>
      </c>
      <c r="D118" s="112" t="s">
        <v>251</v>
      </c>
      <c r="E118" s="109">
        <v>39293</v>
      </c>
      <c r="F118" s="113">
        <v>3060.6</v>
      </c>
      <c r="G118" s="113">
        <v>0</v>
      </c>
      <c r="H118" s="113">
        <v>1417</v>
      </c>
      <c r="I118" s="110">
        <v>1700.4</v>
      </c>
      <c r="J118" s="98">
        <v>1785.42</v>
      </c>
      <c r="K118" s="111" t="s">
        <v>273</v>
      </c>
    </row>
    <row r="119" spans="1:11" s="106" customFormat="1" x14ac:dyDescent="0.25">
      <c r="A119" s="106">
        <v>2</v>
      </c>
      <c r="B119" s="97">
        <v>109</v>
      </c>
      <c r="C119" s="111" t="s">
        <v>252</v>
      </c>
      <c r="D119" s="112" t="s">
        <v>253</v>
      </c>
      <c r="E119" s="109">
        <v>39293</v>
      </c>
      <c r="F119" s="113">
        <v>1601.4</v>
      </c>
      <c r="G119" s="113">
        <v>0</v>
      </c>
      <c r="H119" s="113">
        <v>2125</v>
      </c>
      <c r="I119" s="110">
        <v>2550</v>
      </c>
      <c r="J119" s="98">
        <v>2677.5</v>
      </c>
      <c r="K119" s="111" t="s">
        <v>273</v>
      </c>
    </row>
    <row r="120" spans="1:11" s="106" customFormat="1" x14ac:dyDescent="0.25">
      <c r="A120" s="106">
        <v>2</v>
      </c>
      <c r="B120" s="97">
        <v>110</v>
      </c>
      <c r="C120" s="111" t="s">
        <v>254</v>
      </c>
      <c r="D120" s="112" t="s">
        <v>253</v>
      </c>
      <c r="E120" s="109">
        <v>39323</v>
      </c>
      <c r="F120" s="113">
        <v>1601.4</v>
      </c>
      <c r="G120" s="113">
        <v>0</v>
      </c>
      <c r="H120" s="113">
        <v>2125</v>
      </c>
      <c r="I120" s="110">
        <v>2550</v>
      </c>
      <c r="J120" s="98">
        <v>2677.5</v>
      </c>
      <c r="K120" s="111" t="s">
        <v>273</v>
      </c>
    </row>
    <row r="121" spans="1:11" s="106" customFormat="1" x14ac:dyDescent="0.25">
      <c r="A121" s="106">
        <v>2</v>
      </c>
      <c r="B121" s="97">
        <v>111</v>
      </c>
      <c r="C121" s="111" t="s">
        <v>255</v>
      </c>
      <c r="D121" s="112" t="s">
        <v>253</v>
      </c>
      <c r="E121" s="109">
        <v>39323</v>
      </c>
      <c r="F121" s="113">
        <v>1601.4</v>
      </c>
      <c r="G121" s="113">
        <v>0</v>
      </c>
      <c r="H121" s="113">
        <v>2125</v>
      </c>
      <c r="I121" s="110">
        <v>2550</v>
      </c>
      <c r="J121" s="98">
        <v>2677.5</v>
      </c>
      <c r="K121" s="111" t="s">
        <v>273</v>
      </c>
    </row>
    <row r="122" spans="1:11" s="106" customFormat="1" x14ac:dyDescent="0.25">
      <c r="A122" s="106">
        <v>2</v>
      </c>
      <c r="B122" s="97">
        <v>112</v>
      </c>
      <c r="C122" s="111" t="s">
        <v>256</v>
      </c>
      <c r="D122" s="112" t="s">
        <v>253</v>
      </c>
      <c r="E122" s="109">
        <v>39353</v>
      </c>
      <c r="F122" s="113">
        <v>1601.4</v>
      </c>
      <c r="G122" s="113">
        <v>0</v>
      </c>
      <c r="H122" s="113">
        <v>2125</v>
      </c>
      <c r="I122" s="110">
        <v>2550</v>
      </c>
      <c r="J122" s="98">
        <v>2677.5</v>
      </c>
      <c r="K122" s="111" t="s">
        <v>273</v>
      </c>
    </row>
    <row r="123" spans="1:11" s="106" customFormat="1" x14ac:dyDescent="0.25">
      <c r="A123" s="106">
        <v>2</v>
      </c>
      <c r="B123" s="97">
        <v>113</v>
      </c>
      <c r="C123" s="111" t="s">
        <v>257</v>
      </c>
      <c r="D123" s="112" t="s">
        <v>253</v>
      </c>
      <c r="E123" s="109">
        <v>39353</v>
      </c>
      <c r="F123" s="113">
        <v>1601.4</v>
      </c>
      <c r="G123" s="113">
        <v>0</v>
      </c>
      <c r="H123" s="113">
        <v>2125</v>
      </c>
      <c r="I123" s="110">
        <v>2550</v>
      </c>
      <c r="J123" s="98">
        <v>2677.5</v>
      </c>
      <c r="K123" s="111" t="s">
        <v>273</v>
      </c>
    </row>
    <row r="124" spans="1:11" s="106" customFormat="1" x14ac:dyDescent="0.25">
      <c r="A124" s="106">
        <v>2</v>
      </c>
      <c r="B124" s="97">
        <v>114</v>
      </c>
      <c r="C124" s="111" t="s">
        <v>258</v>
      </c>
      <c r="D124" s="112" t="s">
        <v>253</v>
      </c>
      <c r="E124" s="109">
        <v>39415</v>
      </c>
      <c r="F124" s="113">
        <v>1601.4</v>
      </c>
      <c r="G124" s="113">
        <v>0</v>
      </c>
      <c r="H124" s="113">
        <v>2125</v>
      </c>
      <c r="I124" s="110">
        <v>2550</v>
      </c>
      <c r="J124" s="98">
        <v>2677.5</v>
      </c>
      <c r="K124" s="111" t="s">
        <v>273</v>
      </c>
    </row>
    <row r="125" spans="1:11" s="106" customFormat="1" x14ac:dyDescent="0.25">
      <c r="A125" s="106">
        <v>2</v>
      </c>
      <c r="B125" s="97">
        <v>115</v>
      </c>
      <c r="C125" s="111" t="s">
        <v>259</v>
      </c>
      <c r="D125" s="112" t="s">
        <v>253</v>
      </c>
      <c r="E125" s="109">
        <v>39415</v>
      </c>
      <c r="F125" s="113">
        <v>1601.4</v>
      </c>
      <c r="G125" s="113">
        <v>0</v>
      </c>
      <c r="H125" s="113">
        <v>2125</v>
      </c>
      <c r="I125" s="110">
        <v>2550</v>
      </c>
      <c r="J125" s="98">
        <v>2677.5</v>
      </c>
      <c r="K125" s="111" t="s">
        <v>273</v>
      </c>
    </row>
    <row r="126" spans="1:11" s="106" customFormat="1" x14ac:dyDescent="0.25">
      <c r="A126" s="106">
        <v>2</v>
      </c>
      <c r="B126" s="97">
        <v>116</v>
      </c>
      <c r="C126" s="111" t="s">
        <v>260</v>
      </c>
      <c r="D126" s="112" t="s">
        <v>253</v>
      </c>
      <c r="E126" s="109">
        <v>39415</v>
      </c>
      <c r="F126" s="113">
        <v>1601.4</v>
      </c>
      <c r="G126" s="113">
        <v>0</v>
      </c>
      <c r="H126" s="113">
        <v>2125</v>
      </c>
      <c r="I126" s="110">
        <v>2550</v>
      </c>
      <c r="J126" s="98">
        <v>2677.5</v>
      </c>
      <c r="K126" s="111" t="s">
        <v>273</v>
      </c>
    </row>
    <row r="127" spans="1:11" s="106" customFormat="1" x14ac:dyDescent="0.25">
      <c r="A127" s="106">
        <v>2</v>
      </c>
      <c r="B127" s="97">
        <v>117</v>
      </c>
      <c r="C127" s="111" t="s">
        <v>261</v>
      </c>
      <c r="D127" s="112" t="s">
        <v>262</v>
      </c>
      <c r="E127" s="109">
        <v>39430</v>
      </c>
      <c r="F127" s="113">
        <v>1601.4</v>
      </c>
      <c r="G127" s="113">
        <v>0</v>
      </c>
      <c r="H127" s="113">
        <v>2125</v>
      </c>
      <c r="I127" s="110">
        <v>2550</v>
      </c>
      <c r="J127" s="98">
        <v>2677.5</v>
      </c>
      <c r="K127" s="111" t="s">
        <v>273</v>
      </c>
    </row>
    <row r="128" spans="1:11" s="106" customFormat="1" x14ac:dyDescent="0.25">
      <c r="A128" s="106">
        <v>2</v>
      </c>
      <c r="B128" s="97">
        <v>118</v>
      </c>
      <c r="C128" s="111" t="s">
        <v>263</v>
      </c>
      <c r="D128" s="112" t="s">
        <v>264</v>
      </c>
      <c r="E128" s="109">
        <v>37770</v>
      </c>
      <c r="F128" s="113">
        <v>362</v>
      </c>
      <c r="G128" s="113">
        <v>0</v>
      </c>
      <c r="H128" s="113">
        <v>252</v>
      </c>
      <c r="I128" s="110">
        <v>302.39999999999998</v>
      </c>
      <c r="J128" s="98">
        <v>317.52</v>
      </c>
      <c r="K128" s="111" t="s">
        <v>273</v>
      </c>
    </row>
    <row r="129" spans="2:11" ht="20.25" customHeight="1" x14ac:dyDescent="0.25">
      <c r="B129" s="170" t="s">
        <v>24</v>
      </c>
      <c r="C129" s="171"/>
      <c r="D129" s="171"/>
      <c r="E129" s="172"/>
      <c r="F129" s="46">
        <v>78710.900000000023</v>
      </c>
      <c r="G129" s="46">
        <v>16393.249999999975</v>
      </c>
      <c r="H129" s="46">
        <v>69117.100000000006</v>
      </c>
      <c r="I129" s="46">
        <v>82940.520000000077</v>
      </c>
      <c r="J129" s="46">
        <v>62039.631999999918</v>
      </c>
      <c r="K129" s="43"/>
    </row>
    <row r="130" spans="2:11" x14ac:dyDescent="0.25">
      <c r="B130" s="36"/>
      <c r="C130" s="37"/>
      <c r="D130" s="2"/>
      <c r="E130" s="38"/>
      <c r="F130" s="39"/>
      <c r="G130" s="39"/>
      <c r="H130" s="39"/>
      <c r="I130" s="39"/>
    </row>
  </sheetData>
  <mergeCells count="13">
    <mergeCell ref="B129:E129"/>
    <mergeCell ref="J2:K2"/>
    <mergeCell ref="F7:F8"/>
    <mergeCell ref="G7:G8"/>
    <mergeCell ref="J7:J8"/>
    <mergeCell ref="H7:I8"/>
    <mergeCell ref="B4:K4"/>
    <mergeCell ref="B7:B10"/>
    <mergeCell ref="D7:D10"/>
    <mergeCell ref="E7:E10"/>
    <mergeCell ref="K7:K10"/>
    <mergeCell ref="C7:C10"/>
    <mergeCell ref="B5:K5"/>
  </mergeCells>
  <pageMargins left="0.43307086614173229" right="0.39370078740157483" top="0.74803149606299213" bottom="0.74803149606299213" header="0.31496062992125984" footer="0.31496062992125984"/>
  <pageSetup paperSize="9" scale="51" fitToHeight="10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2:O53"/>
  <sheetViews>
    <sheetView view="pageBreakPreview" zoomScale="90" zoomScaleNormal="100" zoomScaleSheetLayoutView="90" workbookViewId="0">
      <selection activeCell="C41" sqref="C41:I41"/>
    </sheetView>
  </sheetViews>
  <sheetFormatPr defaultRowHeight="15.75" x14ac:dyDescent="0.25"/>
  <cols>
    <col min="1" max="1" width="3.7109375" style="65" customWidth="1"/>
    <col min="2" max="2" width="4.28515625" style="65" customWidth="1"/>
    <col min="3" max="3" width="40.28515625" style="65" customWidth="1"/>
    <col min="4" max="4" width="7" style="65" customWidth="1"/>
    <col min="5" max="5" width="12" style="65" customWidth="1"/>
    <col min="6" max="8" width="11.42578125" style="65" customWidth="1"/>
    <col min="9" max="9" width="11.28515625" style="65" customWidth="1"/>
    <col min="10" max="10" width="11.5703125" style="65" customWidth="1"/>
    <col min="11" max="11" width="12.42578125" style="65" customWidth="1"/>
    <col min="12" max="12" width="10" style="65" customWidth="1"/>
    <col min="13" max="13" width="9.140625" style="65"/>
    <col min="14" max="14" width="12.5703125" style="65" customWidth="1"/>
    <col min="15" max="15" width="12.140625" style="65" customWidth="1"/>
    <col min="16" max="16384" width="9.140625" style="65"/>
  </cols>
  <sheetData>
    <row r="2" spans="2:14" ht="15" customHeight="1" x14ac:dyDescent="0.25">
      <c r="B2" s="205" t="s">
        <v>70</v>
      </c>
      <c r="C2" s="205"/>
      <c r="D2" s="205"/>
      <c r="E2" s="205"/>
      <c r="F2" s="205"/>
      <c r="G2" s="205"/>
      <c r="H2" s="205"/>
      <c r="I2" s="205"/>
      <c r="J2" s="205"/>
      <c r="K2" s="205"/>
      <c r="L2" s="205"/>
      <c r="M2" s="205"/>
      <c r="N2" s="205"/>
    </row>
    <row r="3" spans="2:14" ht="15" customHeight="1" x14ac:dyDescent="0.25">
      <c r="B3" s="205" t="s">
        <v>71</v>
      </c>
      <c r="C3" s="205"/>
      <c r="D3" s="205"/>
      <c r="E3" s="205"/>
      <c r="F3" s="205"/>
      <c r="G3" s="205"/>
      <c r="H3" s="205"/>
      <c r="I3" s="205"/>
      <c r="J3" s="205"/>
      <c r="K3" s="205"/>
      <c r="L3" s="205"/>
      <c r="M3" s="205"/>
      <c r="N3" s="205"/>
    </row>
    <row r="4" spans="2:14" ht="15" customHeight="1" x14ac:dyDescent="0.25">
      <c r="B4" s="205" t="s">
        <v>72</v>
      </c>
      <c r="C4" s="205"/>
      <c r="D4" s="205"/>
      <c r="E4" s="205"/>
      <c r="F4" s="205"/>
      <c r="G4" s="205"/>
      <c r="H4" s="205"/>
      <c r="I4" s="205"/>
      <c r="J4" s="205"/>
      <c r="K4" s="205"/>
      <c r="L4" s="205"/>
      <c r="M4" s="205"/>
      <c r="N4" s="205"/>
    </row>
    <row r="5" spans="2:14" x14ac:dyDescent="0.25">
      <c r="K5" s="64"/>
    </row>
    <row r="6" spans="2:14" x14ac:dyDescent="0.25">
      <c r="G6" s="64"/>
    </row>
    <row r="7" spans="2:14" x14ac:dyDescent="0.25">
      <c r="C7" s="70" t="e">
        <f>#REF!</f>
        <v>#REF!</v>
      </c>
    </row>
    <row r="8" spans="2:14" ht="18.75" x14ac:dyDescent="0.3">
      <c r="B8" s="206" t="s">
        <v>82</v>
      </c>
      <c r="C8" s="206"/>
      <c r="D8" s="206"/>
      <c r="E8" s="206"/>
      <c r="F8" s="206"/>
      <c r="G8" s="206"/>
      <c r="H8" s="206"/>
      <c r="I8" s="206"/>
      <c r="J8" s="206"/>
      <c r="K8" s="206"/>
      <c r="L8" s="206"/>
      <c r="M8" s="206"/>
      <c r="N8" s="206"/>
    </row>
    <row r="9" spans="2:14" x14ac:dyDescent="0.25">
      <c r="B9" s="66"/>
      <c r="C9" s="66"/>
      <c r="D9" s="66"/>
      <c r="E9" s="66"/>
      <c r="F9" s="66"/>
      <c r="G9" s="66"/>
      <c r="H9" s="66"/>
      <c r="I9" s="66"/>
    </row>
    <row r="10" spans="2:14" ht="52.5" customHeight="1" x14ac:dyDescent="0.25">
      <c r="B10" s="204" t="s">
        <v>84</v>
      </c>
      <c r="C10" s="204"/>
      <c r="D10" s="204"/>
      <c r="E10" s="204"/>
      <c r="F10" s="204"/>
      <c r="G10" s="204"/>
      <c r="H10" s="204"/>
      <c r="I10" s="204"/>
      <c r="J10" s="204"/>
      <c r="K10" s="204"/>
      <c r="L10" s="204"/>
      <c r="M10" s="204"/>
      <c r="N10" s="204"/>
    </row>
    <row r="12" spans="2:14" x14ac:dyDescent="0.25">
      <c r="C12" s="65" t="s">
        <v>73</v>
      </c>
    </row>
    <row r="13" spans="2:14" ht="130.5" customHeight="1" x14ac:dyDescent="0.25">
      <c r="B13" s="8" t="s">
        <v>1</v>
      </c>
      <c r="C13" s="8" t="s">
        <v>27</v>
      </c>
      <c r="D13" s="8" t="s">
        <v>28</v>
      </c>
      <c r="E13" s="8" t="s">
        <v>69</v>
      </c>
      <c r="F13" s="8" t="s">
        <v>16</v>
      </c>
      <c r="G13" s="8" t="s">
        <v>31</v>
      </c>
      <c r="H13" s="8" t="s">
        <v>47</v>
      </c>
      <c r="I13" s="8" t="s">
        <v>49</v>
      </c>
      <c r="K13" s="7"/>
    </row>
    <row r="14" spans="2:14" x14ac:dyDescent="0.25">
      <c r="B14" s="42">
        <v>1</v>
      </c>
      <c r="C14" s="10" t="e">
        <f>#REF!</f>
        <v>#REF!</v>
      </c>
      <c r="D14" s="42" t="e">
        <f>#REF!</f>
        <v>#REF!</v>
      </c>
      <c r="E14" s="51" t="e">
        <f>#REF!</f>
        <v>#REF!</v>
      </c>
      <c r="F14" s="47" t="e">
        <f>#REF!</f>
        <v>#REF!</v>
      </c>
      <c r="G14" s="63" t="e">
        <f>#REF!</f>
        <v>#REF!</v>
      </c>
      <c r="H14" s="49" t="e">
        <f>#REF!</f>
        <v>#REF!</v>
      </c>
      <c r="I14" s="202" t="e">
        <f>#REF!</f>
        <v>#REF!</v>
      </c>
      <c r="K14" s="7"/>
    </row>
    <row r="15" spans="2:14" x14ac:dyDescent="0.25">
      <c r="B15" s="42">
        <v>2</v>
      </c>
      <c r="C15" s="11" t="e">
        <f>#REF!</f>
        <v>#REF!</v>
      </c>
      <c r="D15" s="52" t="e">
        <f>#REF!</f>
        <v>#REF!</v>
      </c>
      <c r="E15" s="51" t="e">
        <f>#REF!</f>
        <v>#REF!</v>
      </c>
      <c r="F15" s="48" t="e">
        <f>#REF!</f>
        <v>#REF!</v>
      </c>
      <c r="G15" s="63" t="e">
        <f>#REF!</f>
        <v>#REF!</v>
      </c>
      <c r="H15" s="49" t="e">
        <f>#REF!</f>
        <v>#REF!</v>
      </c>
      <c r="I15" s="203"/>
      <c r="K15" s="7"/>
    </row>
    <row r="16" spans="2:14" x14ac:dyDescent="0.25">
      <c r="B16" s="42">
        <v>3</v>
      </c>
      <c r="C16" s="11" t="e">
        <f>#REF!</f>
        <v>#REF!</v>
      </c>
      <c r="D16" s="91" t="e">
        <f>#REF!</f>
        <v>#REF!</v>
      </c>
      <c r="E16" s="92" t="e">
        <f>#REF!</f>
        <v>#REF!</v>
      </c>
      <c r="F16" s="48" t="e">
        <f>#REF!</f>
        <v>#REF!</v>
      </c>
      <c r="G16" s="74" t="e">
        <f>#REF!</f>
        <v>#REF!</v>
      </c>
      <c r="H16" s="49" t="e">
        <f>#REF!</f>
        <v>#REF!</v>
      </c>
      <c r="I16" s="49" t="e">
        <f>#REF!</f>
        <v>#REF!</v>
      </c>
      <c r="K16" s="7"/>
    </row>
    <row r="17" spans="2:11" x14ac:dyDescent="0.25">
      <c r="B17" s="20"/>
      <c r="C17" s="21" t="s">
        <v>33</v>
      </c>
      <c r="D17" s="21" t="e">
        <f>SUM(D14:D15)</f>
        <v>#REF!</v>
      </c>
      <c r="E17" s="23"/>
      <c r="F17" s="8"/>
      <c r="G17" s="8"/>
      <c r="H17" s="8"/>
      <c r="I17" s="8"/>
      <c r="K17" s="7"/>
    </row>
    <row r="19" spans="2:11" x14ac:dyDescent="0.25">
      <c r="C19" s="65" t="s">
        <v>74</v>
      </c>
    </row>
    <row r="20" spans="2:11" x14ac:dyDescent="0.25">
      <c r="B20" s="57" t="s">
        <v>1</v>
      </c>
      <c r="C20" s="57" t="s">
        <v>67</v>
      </c>
      <c r="D20" s="57" t="s">
        <v>68</v>
      </c>
      <c r="E20" s="57" t="e">
        <f>#REF!</f>
        <v>#REF!</v>
      </c>
      <c r="F20" s="57" t="e">
        <f>#REF!</f>
        <v>#REF!</v>
      </c>
    </row>
    <row r="21" spans="2:11" x14ac:dyDescent="0.25">
      <c r="B21" s="57">
        <v>1</v>
      </c>
      <c r="C21" s="56">
        <v>42999</v>
      </c>
      <c r="D21" s="57"/>
      <c r="E21" s="67" t="e">
        <f>#REF!</f>
        <v>#REF!</v>
      </c>
      <c r="F21" s="68" t="e">
        <f>#REF!</f>
        <v>#REF!</v>
      </c>
    </row>
    <row r="22" spans="2:11" x14ac:dyDescent="0.25">
      <c r="B22" s="57">
        <v>2</v>
      </c>
      <c r="C22" s="56">
        <v>43013</v>
      </c>
      <c r="D22" s="57">
        <v>0.9</v>
      </c>
      <c r="E22" s="62" t="e">
        <f>$E$21*D22</f>
        <v>#REF!</v>
      </c>
      <c r="F22" s="62" t="e">
        <f t="shared" ref="F22:F28" si="0">$F$21*D22</f>
        <v>#REF!</v>
      </c>
    </row>
    <row r="23" spans="2:11" x14ac:dyDescent="0.25">
      <c r="B23" s="57">
        <v>3</v>
      </c>
      <c r="C23" s="56">
        <v>43028</v>
      </c>
      <c r="D23" s="57">
        <v>0.8</v>
      </c>
      <c r="E23" s="62" t="e">
        <f t="shared" ref="E23:E28" si="1">$E$21*D23</f>
        <v>#REF!</v>
      </c>
      <c r="F23" s="62" t="e">
        <f t="shared" si="0"/>
        <v>#REF!</v>
      </c>
    </row>
    <row r="24" spans="2:11" x14ac:dyDescent="0.25">
      <c r="B24" s="57">
        <v>4</v>
      </c>
      <c r="C24" s="56">
        <v>43042</v>
      </c>
      <c r="D24" s="57">
        <v>0.7</v>
      </c>
      <c r="E24" s="62" t="e">
        <f t="shared" si="1"/>
        <v>#REF!</v>
      </c>
      <c r="F24" s="62" t="e">
        <f t="shared" si="0"/>
        <v>#REF!</v>
      </c>
    </row>
    <row r="25" spans="2:11" x14ac:dyDescent="0.25">
      <c r="B25" s="57">
        <v>5</v>
      </c>
      <c r="C25" s="56">
        <v>43056</v>
      </c>
      <c r="D25" s="57">
        <v>0.6</v>
      </c>
      <c r="E25" s="62" t="e">
        <f t="shared" si="1"/>
        <v>#REF!</v>
      </c>
      <c r="F25" s="62" t="e">
        <f t="shared" si="0"/>
        <v>#REF!</v>
      </c>
    </row>
    <row r="26" spans="2:11" x14ac:dyDescent="0.25">
      <c r="B26" s="57">
        <v>6</v>
      </c>
      <c r="C26" s="56">
        <v>43070</v>
      </c>
      <c r="D26" s="57">
        <v>0.5</v>
      </c>
      <c r="E26" s="62" t="e">
        <f t="shared" si="1"/>
        <v>#REF!</v>
      </c>
      <c r="F26" s="62" t="e">
        <f t="shared" si="0"/>
        <v>#REF!</v>
      </c>
    </row>
    <row r="27" spans="2:11" x14ac:dyDescent="0.25">
      <c r="B27" s="57">
        <v>7</v>
      </c>
      <c r="C27" s="56">
        <v>43084</v>
      </c>
      <c r="D27" s="57">
        <v>0.4</v>
      </c>
      <c r="E27" s="62" t="e">
        <f t="shared" si="1"/>
        <v>#REF!</v>
      </c>
      <c r="F27" s="62" t="e">
        <f t="shared" si="0"/>
        <v>#REF!</v>
      </c>
    </row>
    <row r="28" spans="2:11" x14ac:dyDescent="0.25">
      <c r="B28" s="57">
        <v>8</v>
      </c>
      <c r="C28" s="56">
        <v>43098</v>
      </c>
      <c r="D28" s="57">
        <v>0.3</v>
      </c>
      <c r="E28" s="62" t="e">
        <f t="shared" si="1"/>
        <v>#REF!</v>
      </c>
      <c r="F28" s="62" t="e">
        <f t="shared" si="0"/>
        <v>#REF!</v>
      </c>
    </row>
    <row r="30" spans="2:11" x14ac:dyDescent="0.25">
      <c r="C30" s="65" t="s">
        <v>75</v>
      </c>
    </row>
    <row r="31" spans="2:11" x14ac:dyDescent="0.25">
      <c r="B31" s="8" t="s">
        <v>1</v>
      </c>
      <c r="C31" s="8" t="s">
        <v>27</v>
      </c>
      <c r="D31" s="190" t="s">
        <v>76</v>
      </c>
      <c r="E31" s="190"/>
      <c r="F31" s="190"/>
      <c r="G31" s="190"/>
      <c r="H31" s="190"/>
      <c r="I31" s="190"/>
    </row>
    <row r="32" spans="2:11" ht="102.75" customHeight="1" x14ac:dyDescent="0.25">
      <c r="B32" s="42">
        <v>1</v>
      </c>
      <c r="C32" s="10" t="e">
        <f>#REF!</f>
        <v>#REF!</v>
      </c>
      <c r="D32" s="191" t="s">
        <v>95</v>
      </c>
      <c r="E32" s="191"/>
      <c r="F32" s="191"/>
      <c r="G32" s="191"/>
      <c r="H32" s="191"/>
      <c r="I32" s="191"/>
    </row>
    <row r="34" spans="2:15" x14ac:dyDescent="0.25">
      <c r="C34" s="65" t="s">
        <v>78</v>
      </c>
    </row>
    <row r="35" spans="2:15" x14ac:dyDescent="0.25">
      <c r="B35" s="8" t="s">
        <v>1</v>
      </c>
      <c r="C35" s="193" t="s">
        <v>76</v>
      </c>
      <c r="D35" s="194"/>
      <c r="E35" s="194"/>
      <c r="F35" s="194"/>
      <c r="G35" s="194"/>
      <c r="H35" s="194"/>
      <c r="I35" s="195"/>
    </row>
    <row r="36" spans="2:15" ht="33" customHeight="1" x14ac:dyDescent="0.25">
      <c r="B36" s="42">
        <v>1</v>
      </c>
      <c r="C36" s="196" t="s">
        <v>96</v>
      </c>
      <c r="D36" s="197"/>
      <c r="E36" s="197"/>
      <c r="F36" s="197"/>
      <c r="G36" s="197"/>
      <c r="H36" s="197"/>
      <c r="I36" s="198"/>
    </row>
    <row r="37" spans="2:15" ht="51.75" customHeight="1" x14ac:dyDescent="0.25">
      <c r="B37" s="42">
        <v>2</v>
      </c>
      <c r="C37" s="199" t="e">
        <f>#REF!</f>
        <v>#REF!</v>
      </c>
      <c r="D37" s="200"/>
      <c r="E37" s="200"/>
      <c r="F37" s="200"/>
      <c r="G37" s="200"/>
      <c r="H37" s="200"/>
      <c r="I37" s="201"/>
    </row>
    <row r="39" spans="2:15" x14ac:dyDescent="0.25">
      <c r="C39" s="65" t="s">
        <v>77</v>
      </c>
    </row>
    <row r="40" spans="2:15" x14ac:dyDescent="0.25">
      <c r="B40" s="8" t="s">
        <v>1</v>
      </c>
      <c r="C40" s="193" t="s">
        <v>76</v>
      </c>
      <c r="D40" s="194"/>
      <c r="E40" s="194"/>
      <c r="F40" s="194"/>
      <c r="G40" s="194"/>
      <c r="H40" s="194"/>
      <c r="I40" s="195"/>
    </row>
    <row r="41" spans="2:15" ht="84.75" customHeight="1" x14ac:dyDescent="0.25">
      <c r="B41" s="42">
        <v>1</v>
      </c>
      <c r="C41" s="196" t="s">
        <v>97</v>
      </c>
      <c r="D41" s="197"/>
      <c r="E41" s="197"/>
      <c r="F41" s="197"/>
      <c r="G41" s="197"/>
      <c r="H41" s="197"/>
      <c r="I41" s="198"/>
    </row>
    <row r="42" spans="2:15" x14ac:dyDescent="0.25">
      <c r="B42" s="72"/>
      <c r="C42" s="73" t="s">
        <v>85</v>
      </c>
      <c r="D42" s="73"/>
      <c r="E42" s="73"/>
      <c r="F42" s="73"/>
      <c r="G42" s="73"/>
      <c r="H42" s="73"/>
      <c r="I42" s="73"/>
    </row>
    <row r="43" spans="2:15" x14ac:dyDescent="0.25">
      <c r="C43" s="65" t="s">
        <v>81</v>
      </c>
    </row>
    <row r="44" spans="2:15" ht="90" x14ac:dyDescent="0.25">
      <c r="B44" s="8" t="s">
        <v>1</v>
      </c>
      <c r="C44" s="8" t="s">
        <v>27</v>
      </c>
      <c r="D44" s="8" t="s">
        <v>28</v>
      </c>
      <c r="E44" s="8" t="s">
        <v>43</v>
      </c>
      <c r="F44" s="8" t="s">
        <v>42</v>
      </c>
      <c r="G44" s="8" t="s">
        <v>44</v>
      </c>
      <c r="H44" s="9" t="s">
        <v>45</v>
      </c>
      <c r="I44" s="8" t="s">
        <v>79</v>
      </c>
      <c r="J44" s="8" t="s">
        <v>80</v>
      </c>
      <c r="K44" s="8" t="s">
        <v>29</v>
      </c>
      <c r="L44" s="8" t="s">
        <v>59</v>
      </c>
      <c r="M44" s="8" t="s">
        <v>69</v>
      </c>
      <c r="N44" s="8" t="s">
        <v>46</v>
      </c>
      <c r="O44" s="8" t="s">
        <v>30</v>
      </c>
    </row>
    <row r="45" spans="2:15" ht="69" customHeight="1" x14ac:dyDescent="0.25">
      <c r="B45" s="42">
        <v>1</v>
      </c>
      <c r="C45" s="10" t="e">
        <f>#REF!</f>
        <v>#REF!</v>
      </c>
      <c r="D45" s="42" t="e">
        <f>#REF!</f>
        <v>#REF!</v>
      </c>
      <c r="E45" s="50" t="e">
        <f>#REF!</f>
        <v>#REF!</v>
      </c>
      <c r="F45" s="50" t="e">
        <f>#REF!</f>
        <v>#REF!</v>
      </c>
      <c r="G45" s="50" t="e">
        <f>#REF!</f>
        <v>#REF!</v>
      </c>
      <c r="H45" s="50" t="e">
        <f>#REF!</f>
        <v>#REF!</v>
      </c>
      <c r="I45" s="50" t="e">
        <f>#REF!</f>
        <v>#REF!</v>
      </c>
      <c r="J45" s="50" t="e">
        <f>#REF!</f>
        <v>#REF!</v>
      </c>
      <c r="K45" s="50" t="e">
        <f>#REF!</f>
        <v>#REF!</v>
      </c>
      <c r="L45" s="50" t="e">
        <f>#REF!</f>
        <v>#REF!</v>
      </c>
      <c r="M45" s="69" t="e">
        <f>#REF!</f>
        <v>#REF!</v>
      </c>
      <c r="N45" s="50" t="e">
        <f>#REF!</f>
        <v>#REF!</v>
      </c>
      <c r="O45" s="50" t="e">
        <f>#REF!</f>
        <v>#REF!</v>
      </c>
    </row>
    <row r="46" spans="2:15" x14ac:dyDescent="0.25">
      <c r="B46" s="42">
        <v>2</v>
      </c>
      <c r="C46" s="11" t="s">
        <v>32</v>
      </c>
      <c r="D46" s="84" t="e">
        <f>#REF!</f>
        <v>#REF!</v>
      </c>
      <c r="E46" s="50" t="e">
        <f>#REF!</f>
        <v>#REF!</v>
      </c>
      <c r="F46" s="95" t="e">
        <f>#REF!</f>
        <v>#REF!</v>
      </c>
      <c r="G46" s="95" t="e">
        <f>#REF!</f>
        <v>#REF!</v>
      </c>
      <c r="H46" s="50" t="e">
        <f>#REF!</f>
        <v>#REF!</v>
      </c>
      <c r="I46" s="50" t="e">
        <f>#REF!</f>
        <v>#REF!</v>
      </c>
      <c r="J46" s="50" t="e">
        <f>#REF!</f>
        <v>#REF!</v>
      </c>
      <c r="K46" s="50" t="e">
        <f>#REF!</f>
        <v>#REF!</v>
      </c>
      <c r="L46" s="50" t="e">
        <f>#REF!</f>
        <v>#REF!</v>
      </c>
      <c r="M46" s="69" t="e">
        <f>#REF!</f>
        <v>#REF!</v>
      </c>
      <c r="N46" s="50" t="e">
        <f>#REF!</f>
        <v>#REF!</v>
      </c>
      <c r="O46" s="50" t="e">
        <f>#REF!</f>
        <v>#REF!</v>
      </c>
    </row>
    <row r="47" spans="2:15" x14ac:dyDescent="0.25">
      <c r="B47" s="42">
        <v>3</v>
      </c>
      <c r="C47" s="11" t="s">
        <v>32</v>
      </c>
      <c r="D47" s="93" t="e">
        <f>#REF!</f>
        <v>#REF!</v>
      </c>
      <c r="E47" s="94" t="e">
        <f>#REF!</f>
        <v>#REF!</v>
      </c>
      <c r="F47" s="95" t="e">
        <f>#REF!</f>
        <v>#REF!</v>
      </c>
      <c r="G47" s="95" t="e">
        <f>#REF!</f>
        <v>#REF!</v>
      </c>
      <c r="H47" s="94" t="e">
        <f>#REF!</f>
        <v>#REF!</v>
      </c>
      <c r="I47" s="94" t="e">
        <f>#REF!</f>
        <v>#REF!</v>
      </c>
      <c r="J47" s="94" t="e">
        <f>#REF!</f>
        <v>#REF!</v>
      </c>
      <c r="K47" s="94"/>
      <c r="L47" s="94"/>
      <c r="M47" s="94"/>
      <c r="N47" s="94" t="e">
        <f>#REF!</f>
        <v>#REF!</v>
      </c>
      <c r="O47" s="94" t="e">
        <f>#REF!</f>
        <v>#REF!</v>
      </c>
    </row>
    <row r="48" spans="2:15" x14ac:dyDescent="0.25">
      <c r="B48" s="20"/>
      <c r="C48" s="21" t="s">
        <v>33</v>
      </c>
      <c r="D48" s="21" t="e">
        <f>SUM(D45:D47)</f>
        <v>#REF!</v>
      </c>
      <c r="E48" s="22" t="e">
        <f>SUM(E45:E47)</f>
        <v>#REF!</v>
      </c>
      <c r="F48" s="22" t="e">
        <f t="shared" ref="F48:L48" si="2">SUM(F45:F47)</f>
        <v>#REF!</v>
      </c>
      <c r="G48" s="22" t="e">
        <f t="shared" si="2"/>
        <v>#REF!</v>
      </c>
      <c r="H48" s="22" t="e">
        <f t="shared" si="2"/>
        <v>#REF!</v>
      </c>
      <c r="I48" s="22" t="e">
        <f t="shared" si="2"/>
        <v>#REF!</v>
      </c>
      <c r="J48" s="22" t="e">
        <f t="shared" si="2"/>
        <v>#REF!</v>
      </c>
      <c r="K48" s="22" t="e">
        <f t="shared" si="2"/>
        <v>#REF!</v>
      </c>
      <c r="L48" s="22" t="e">
        <f t="shared" si="2"/>
        <v>#REF!</v>
      </c>
      <c r="M48" s="22"/>
      <c r="N48" s="22" t="e">
        <f t="shared" ref="N48" si="3">SUM(N45:N47)</f>
        <v>#REF!</v>
      </c>
      <c r="O48" s="22" t="e">
        <f t="shared" ref="O48" si="4">SUM(O45:O47)</f>
        <v>#REF!</v>
      </c>
    </row>
    <row r="50" spans="2:15" ht="38.25" customHeight="1" x14ac:dyDescent="0.25">
      <c r="B50" s="192" t="s">
        <v>83</v>
      </c>
      <c r="C50" s="192"/>
      <c r="D50" s="192"/>
      <c r="E50" s="192"/>
      <c r="F50" s="192"/>
      <c r="G50" s="192"/>
      <c r="H50" s="192"/>
      <c r="I50" s="192"/>
      <c r="J50" s="192"/>
      <c r="K50" s="192"/>
      <c r="L50" s="192"/>
      <c r="M50" s="192"/>
      <c r="N50" s="192"/>
      <c r="O50" s="192"/>
    </row>
    <row r="51" spans="2:15" x14ac:dyDescent="0.25">
      <c r="C51" s="71"/>
    </row>
    <row r="52" spans="2:15" x14ac:dyDescent="0.25">
      <c r="C52" s="71"/>
    </row>
    <row r="53" spans="2:15" x14ac:dyDescent="0.25">
      <c r="C53" s="71"/>
      <c r="K53" s="71"/>
    </row>
  </sheetData>
  <mergeCells count="14">
    <mergeCell ref="I14:I15"/>
    <mergeCell ref="B10:N10"/>
    <mergeCell ref="B2:N2"/>
    <mergeCell ref="B3:N3"/>
    <mergeCell ref="B4:N4"/>
    <mergeCell ref="B8:N8"/>
    <mergeCell ref="D31:I31"/>
    <mergeCell ref="D32:I32"/>
    <mergeCell ref="B50:O50"/>
    <mergeCell ref="C40:I40"/>
    <mergeCell ref="C41:I41"/>
    <mergeCell ref="C37:I37"/>
    <mergeCell ref="C35:I35"/>
    <mergeCell ref="C36:I36"/>
  </mergeCells>
  <pageMargins left="0.59055118110236227" right="0.19685039370078741" top="0.39370078740157483" bottom="0.39370078740157483" header="0" footer="0"/>
  <pageSetup paperSize="9" scale="45" fitToHeight="10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1</vt:i4>
      </vt:variant>
    </vt:vector>
  </HeadingPairs>
  <TitlesOfParts>
    <vt:vector size="6" baseType="lpstr">
      <vt:lpstr>ПублПасп</vt:lpstr>
      <vt:lpstr>5.2</vt:lpstr>
      <vt:lpstr>5.3.</vt:lpstr>
      <vt:lpstr>5.4</vt:lpstr>
      <vt:lpstr>Основні засоби (ТМЦ)</vt:lpstr>
      <vt:lpstr>'Інформаційна довідка'!Область_друку</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EMBK03</cp:lastModifiedBy>
  <cp:lastPrinted>2018-03-29T09:22:39Z</cp:lastPrinted>
  <dcterms:created xsi:type="dcterms:W3CDTF">2015-10-12T12:03:25Z</dcterms:created>
  <dcterms:modified xsi:type="dcterms:W3CDTF">2018-05-31T14:36:22Z</dcterms:modified>
</cp:coreProperties>
</file>