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90" yWindow="1200" windowWidth="16260" windowHeight="4230" tabRatio="896"/>
  </bookViews>
  <sheets>
    <sheet name="ППА" sheetId="3" r:id="rId1"/>
    <sheet name="Фото" sheetId="8" r:id="rId2"/>
    <sheet name="Журнал торгів" sheetId="9" r:id="rId3"/>
  </sheets>
  <calcPr calcId="145621"/>
</workbook>
</file>

<file path=xl/calcChain.xml><?xml version="1.0" encoding="utf-8"?>
<calcChain xmlns="http://schemas.openxmlformats.org/spreadsheetml/2006/main">
  <c r="D8" i="9" l="1"/>
  <c r="D7" i="9"/>
  <c r="D6" i="9"/>
</calcChain>
</file>

<file path=xl/sharedStrings.xml><?xml version="1.0" encoding="utf-8"?>
<sst xmlns="http://schemas.openxmlformats.org/spreadsheetml/2006/main" count="93" uniqueCount="72">
  <si>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</si>
  <si>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</si>
  <si>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</si>
  <si>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</si>
  <si>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</si>
  <si>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</si>
  <si>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</si>
  <si>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</si>
  <si>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</si>
  <si>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</si>
  <si>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</si>
  <si>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</si>
  <si>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</si>
  <si>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</si>
  <si>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</si>
  <si>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</si>
  <si>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</si>
  <si>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</si>
  <si>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</si>
  <si>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</si>
  <si>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</si>
  <si>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</si>
  <si>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</si>
  <si>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</si>
  <si>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</si>
  <si>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</si>
  <si>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</si>
  <si>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</si>
  <si>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</si>
  <si>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Поточна стадія претензійно-позовної роботи</t>
  </si>
  <si>
    <t>Залишок по тілу кредиту, грн</t>
  </si>
  <si>
    <t>Тип застави*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</si>
  <si>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</si>
  <si>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</si>
  <si>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</si>
  <si>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</si>
  <si>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</si>
  <si>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</si>
  <si>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</si>
  <si>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</si>
  <si>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</si>
  <si>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</si>
  <si>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</si>
  <si>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</si>
  <si>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</si>
  <si>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</si>
  <si>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-</t>
  </si>
  <si>
    <t>ПАТ «БАНК ФОРУМ»</t>
  </si>
  <si>
    <t>н/д</t>
  </si>
  <si>
    <t>так</t>
  </si>
  <si>
    <t>Торгуюча організація</t>
  </si>
  <si>
    <t>Початкова вартість, грн</t>
  </si>
  <si>
    <t>Ціна продажу, грн</t>
  </si>
  <si>
    <t>торги не відбулися</t>
  </si>
  <si>
    <t>Ставка відсотків поточна, %</t>
  </si>
  <si>
    <t>7. Оцінка вартості кредиту</t>
  </si>
  <si>
    <t>Оціночна вартість кредиту, грн</t>
  </si>
  <si>
    <t>Детальна інформація буде надана після підписання договору про нерозголошення конфіденційної інформації.</t>
  </si>
  <si>
    <t>ні</t>
  </si>
  <si>
    <t>0040/07/6.10-CL</t>
  </si>
  <si>
    <t>Кред.лін під заст.рух. та нерух.майна</t>
  </si>
  <si>
    <t>Львівська дирекція</t>
  </si>
  <si>
    <t>ТОВ Е.Р.С.Т.Е.</t>
  </si>
  <si>
    <t>Житлова нерухомість</t>
  </si>
  <si>
    <t>виконавче провадження</t>
  </si>
  <si>
    <t>549789.89</t>
  </si>
  <si>
    <t>Товарна біржа "Українська енергетична біржа"</t>
  </si>
  <si>
    <t>б/н</t>
  </si>
  <si>
    <t>ТОВ "МТ-ТЕХ ВІДОЛ"</t>
  </si>
  <si>
    <t xml:space="preserve">Перехресна іпотека/ виставлялося на торги разом №0027/07/6.10-CL </t>
  </si>
  <si>
    <t xml:space="preserve">виставлялося на торги разом №0027/07/6.10-CL </t>
  </si>
  <si>
    <t>Незавершене будівництво готовністю 90% та замельна ділянка загальною площею 2574,0 кв.м. для обслуговування житлового будинку і господарських будівель, діл. 2 (0,1264 га), що розташована за адресою: Львівська область, Яворівський район, с. Бірки, вул. Львівська бічна, буд. 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</si>
</sst>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#,##0.00\ _₽"/>
    <numFmt numFmtId="167" formatCode="_-* #,##0.00_₴_-;\-* #,##0.00_₴_-;_-* &quot;-&quot;??_₴_-;_-@_-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0" fontId="0" fillId="0" borderId="0" xfId="0" applyAlignment="1"/>
    <xf numFmtId="164" fontId="3" fillId="0" borderId="27" xfId="0" applyNumberFormat="1" applyFont="1" applyFill="1" applyBorder="1" applyAlignment="1">
      <alignment horizontal="center" vertical="center" wrapText="1"/>
    </xf>
    <xf numFmtId="164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4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4" fontId="6" fillId="0" borderId="0" xfId="0" applyNumberFormat="1" applyFont="1"/>
    <xf numFmtId="0" fontId="1" fillId="0" borderId="0" xfId="0" applyFont="1" applyAlignment="1">
      <alignment horizontal="center"/>
    </xf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4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4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4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4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164" fontId="3" fillId="0" borderId="8" xfId="0" applyNumberFormat="1" applyFont="1" applyFill="1" applyBorder="1" applyAlignment="1">
      <alignment horizontal="center" wrapText="1"/>
    </xf>
    <xf numFmtId="49" fontId="3" fillId="0" borderId="21" xfId="0" applyNumberFormat="1" applyFont="1" applyFill="1" applyBorder="1" applyAlignment="1">
      <alignment vertical="top" wrapText="1"/>
    </xf>
    <xf numFmtId="49" fontId="3" fillId="0" borderId="22" xfId="0" applyNumberFormat="1" applyFont="1" applyFill="1" applyBorder="1" applyAlignment="1">
      <alignment vertical="top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167" fontId="3" fillId="0" borderId="10" xfId="0" applyNumberFormat="1" applyFont="1" applyFill="1" applyBorder="1" applyAlignment="1">
      <alignment horizontal="center" vertical="center" wrapText="1"/>
    </xf>
    <xf numFmtId="0" fontId="0" fillId="0" borderId="0" xfId="0"/>
    <xf numFmtId="0" fontId="3" fillId="0" borderId="0" xfId="0" applyFont="1" applyAlignment="1">
      <alignment vertical="center"/>
    </xf>
    <xf numFmtId="0" fontId="0" fillId="0" borderId="0" xfId="0" applyAlignment="1">
      <alignment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8" fillId="0" borderId="1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2" xfId="0" applyFont="1" applyBorder="1" applyAlignment="1">
      <alignment horizontal="center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49" fontId="3" fillId="0" borderId="18" xfId="0" applyNumberFormat="1" applyFont="1" applyBorder="1" applyAlignment="1">
      <alignment horizontal="center" vertical="center" wrapText="1"/>
    </xf>
    <xf numFmtId="49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vertical="center" wrapText="1"/>
    </xf>
    <xf numFmtId="0" fontId="2" fillId="2" borderId="2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5" xfId="0" applyNumberFormat="1" applyFont="1" applyFill="1" applyBorder="1" applyAlignment="1">
      <alignment horizontal="left" vertical="top" wrapText="1"/>
    </xf>
    <xf numFmtId="49" fontId="0" fillId="0" borderId="16" xfId="0" applyNumberFormat="1" applyBorder="1" applyAlignment="1"/>
    <xf numFmtId="49" fontId="0" fillId="0" borderId="21" xfId="0" applyNumberFormat="1" applyBorder="1" applyAlignment="1"/>
    <xf numFmtId="49" fontId="0" fillId="0" borderId="22" xfId="0" applyNumberFormat="1" applyBorder="1" applyAlignment="1"/>
    <xf numFmtId="49" fontId="0" fillId="0" borderId="23" xfId="0" applyNumberFormat="1" applyBorder="1" applyAlignment="1"/>
    <xf numFmtId="49" fontId="0" fillId="0" borderId="24" xfId="0" applyNumberFormat="1" applyBorder="1" applyAlignment="1"/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eg"/><Relationship Id="rId2" Type="http://schemas.openxmlformats.org/officeDocument/2006/relationships/image" Target="../media/image3.jpeg"/><Relationship Id="rId1" Type="http://schemas.openxmlformats.org/officeDocument/2006/relationships/image" Target="../media/image2.jpeg"/><Relationship Id="rId6" Type="http://schemas.openxmlformats.org/officeDocument/2006/relationships/image" Target="../media/image7.jpeg"/><Relationship Id="rId5" Type="http://schemas.openxmlformats.org/officeDocument/2006/relationships/image" Target="../media/image6.jpeg"/><Relationship Id="rId4" Type="http://schemas.openxmlformats.org/officeDocument/2006/relationships/image" Target="../media/image5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101600</xdr:colOff>
      <xdr:row>10</xdr:row>
      <xdr:rowOff>0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540000" cy="1905000"/>
        </a:xfrm>
        <a:prstGeom prst="rect">
          <a:avLst/>
        </a:prstGeom>
      </xdr:spPr>
    </xdr:pic>
    <xdr:clientData/>
  </xdr:twoCellAnchor>
  <xdr:twoCellAnchor editAs="oneCell">
    <xdr:from>
      <xdr:col>5</xdr:col>
      <xdr:colOff>0</xdr:colOff>
      <xdr:row>0</xdr:row>
      <xdr:rowOff>0</xdr:rowOff>
    </xdr:from>
    <xdr:to>
      <xdr:col>9</xdr:col>
      <xdr:colOff>88900</xdr:colOff>
      <xdr:row>9</xdr:row>
      <xdr:rowOff>180975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8000" y="0"/>
          <a:ext cx="2527300" cy="1895475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11</xdr:row>
      <xdr:rowOff>9525</xdr:rowOff>
    </xdr:from>
    <xdr:to>
      <xdr:col>4</xdr:col>
      <xdr:colOff>57150</xdr:colOff>
      <xdr:row>20</xdr:row>
      <xdr:rowOff>166687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105025"/>
          <a:ext cx="2495550" cy="1871662"/>
        </a:xfrm>
        <a:prstGeom prst="rect">
          <a:avLst/>
        </a:prstGeom>
      </xdr:spPr>
    </xdr:pic>
    <xdr:clientData/>
  </xdr:twoCellAnchor>
  <xdr:twoCellAnchor editAs="oneCell">
    <xdr:from>
      <xdr:col>10</xdr:col>
      <xdr:colOff>9525</xdr:colOff>
      <xdr:row>11</xdr:row>
      <xdr:rowOff>0</xdr:rowOff>
    </xdr:from>
    <xdr:to>
      <xdr:col>14</xdr:col>
      <xdr:colOff>95250</xdr:colOff>
      <xdr:row>20</xdr:row>
      <xdr:rowOff>178594</xdr:rowOff>
    </xdr:to>
    <xdr:pic>
      <xdr:nvPicPr>
        <xdr:cNvPr id="5" name="Рисунок 4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105525" y="2095500"/>
          <a:ext cx="2524125" cy="1893094"/>
        </a:xfrm>
        <a:prstGeom prst="rect">
          <a:avLst/>
        </a:prstGeom>
      </xdr:spPr>
    </xdr:pic>
    <xdr:clientData/>
  </xdr:twoCellAnchor>
  <xdr:twoCellAnchor editAs="oneCell">
    <xdr:from>
      <xdr:col>5</xdr:col>
      <xdr:colOff>9525</xdr:colOff>
      <xdr:row>11</xdr:row>
      <xdr:rowOff>0</xdr:rowOff>
    </xdr:from>
    <xdr:to>
      <xdr:col>9</xdr:col>
      <xdr:colOff>98425</xdr:colOff>
      <xdr:row>20</xdr:row>
      <xdr:rowOff>180975</xdr:rowOff>
    </xdr:to>
    <xdr:pic>
      <xdr:nvPicPr>
        <xdr:cNvPr id="6" name="Рисунок 5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57525" y="2095500"/>
          <a:ext cx="2527300" cy="1895475"/>
        </a:xfrm>
        <a:prstGeom prst="rect">
          <a:avLst/>
        </a:prstGeom>
      </xdr:spPr>
    </xdr:pic>
    <xdr:clientData/>
  </xdr:twoCellAnchor>
  <xdr:twoCellAnchor editAs="oneCell">
    <xdr:from>
      <xdr:col>10</xdr:col>
      <xdr:colOff>19050</xdr:colOff>
      <xdr:row>0</xdr:row>
      <xdr:rowOff>0</xdr:rowOff>
    </xdr:from>
    <xdr:to>
      <xdr:col>14</xdr:col>
      <xdr:colOff>146050</xdr:colOff>
      <xdr:row>10</xdr:row>
      <xdr:rowOff>19050</xdr:rowOff>
    </xdr:to>
    <xdr:pic>
      <xdr:nvPicPr>
        <xdr:cNvPr id="7" name="Рисунок 6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115050" y="0"/>
          <a:ext cx="2565400" cy="19240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tabSelected="1" zoomScaleNormal="100" workbookViewId="0">
      <selection activeCell="B8" sqref="B8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7" t="s">
        <v>35</v>
      </c>
      <c r="B1" s="68"/>
      <c r="C1" s="68"/>
      <c r="D1" s="68"/>
      <c r="E1" s="68"/>
      <c r="F1" s="68"/>
      <c r="G1" s="68"/>
      <c r="H1" s="68"/>
    </row>
    <row r="2" spans="1:8" ht="12" thickBot="1" x14ac:dyDescent="0.3">
      <c r="A2" s="2"/>
    </row>
    <row r="3" spans="1:8" ht="12" thickBot="1" x14ac:dyDescent="0.3">
      <c r="A3" s="5" t="s">
        <v>23</v>
      </c>
      <c r="B3" s="34">
        <v>43101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78" t="s">
        <v>0</v>
      </c>
      <c r="B5" s="79"/>
      <c r="D5" s="78" t="s">
        <v>38</v>
      </c>
      <c r="E5" s="79"/>
      <c r="G5" s="80" t="s">
        <v>45</v>
      </c>
      <c r="H5" s="81"/>
    </row>
    <row r="6" spans="1:8" ht="23.25" thickBot="1" x14ac:dyDescent="0.3">
      <c r="A6" s="8" t="s">
        <v>1</v>
      </c>
      <c r="B6" s="23" t="s">
        <v>47</v>
      </c>
      <c r="D6" s="13" t="s">
        <v>16</v>
      </c>
      <c r="E6" s="23" t="s">
        <v>49</v>
      </c>
      <c r="G6" s="4" t="s">
        <v>29</v>
      </c>
      <c r="H6" s="33" t="s">
        <v>64</v>
      </c>
    </row>
    <row r="7" spans="1:8" ht="19.5" customHeight="1" thickBot="1" x14ac:dyDescent="0.3">
      <c r="A7" s="9" t="s">
        <v>2</v>
      </c>
      <c r="B7" s="24">
        <v>322948</v>
      </c>
      <c r="D7" s="90" t="s">
        <v>34</v>
      </c>
      <c r="E7" s="88" t="s">
        <v>58</v>
      </c>
      <c r="G7" s="82" t="s">
        <v>37</v>
      </c>
      <c r="H7" s="83"/>
    </row>
    <row r="8" spans="1:8" ht="18" customHeight="1" x14ac:dyDescent="0.25">
      <c r="A8" s="9" t="s">
        <v>3</v>
      </c>
      <c r="B8" s="24" t="s">
        <v>59</v>
      </c>
      <c r="D8" s="91"/>
      <c r="E8" s="89"/>
      <c r="G8" s="98" t="s">
        <v>57</v>
      </c>
      <c r="H8" s="99"/>
    </row>
    <row r="9" spans="1:8" ht="13.5" customHeight="1" x14ac:dyDescent="0.25">
      <c r="A9" s="9" t="s">
        <v>4</v>
      </c>
      <c r="B9" s="26">
        <v>39296</v>
      </c>
      <c r="D9" s="14" t="s">
        <v>17</v>
      </c>
      <c r="E9" s="24" t="s">
        <v>67</v>
      </c>
      <c r="G9" s="100"/>
      <c r="H9" s="101"/>
    </row>
    <row r="10" spans="1:8" ht="17.25" customHeight="1" thickBot="1" x14ac:dyDescent="0.3">
      <c r="A10" s="9" t="s">
        <v>5</v>
      </c>
      <c r="B10" s="26">
        <v>42948</v>
      </c>
      <c r="D10" s="4" t="s">
        <v>31</v>
      </c>
      <c r="E10" s="29" t="s">
        <v>63</v>
      </c>
      <c r="G10" s="100"/>
      <c r="H10" s="101"/>
    </row>
    <row r="11" spans="1:8" ht="15" customHeight="1" thickBot="1" x14ac:dyDescent="0.3">
      <c r="A11" s="9" t="s">
        <v>6</v>
      </c>
      <c r="B11" s="24">
        <v>840</v>
      </c>
      <c r="D11" s="86" t="s">
        <v>36</v>
      </c>
      <c r="E11" s="87"/>
      <c r="G11" s="100"/>
      <c r="H11" s="101"/>
    </row>
    <row r="12" spans="1:8" ht="18" customHeight="1" x14ac:dyDescent="0.25">
      <c r="A12" s="9" t="s">
        <v>28</v>
      </c>
      <c r="B12" s="27">
        <v>75000</v>
      </c>
      <c r="D12" s="92" t="s">
        <v>71</v>
      </c>
      <c r="E12" s="93"/>
      <c r="G12" s="100"/>
      <c r="H12" s="101"/>
    </row>
    <row r="13" spans="1:8" ht="14.25" customHeight="1" x14ac:dyDescent="0.2">
      <c r="A13" s="9" t="s">
        <v>54</v>
      </c>
      <c r="B13" s="57">
        <v>13</v>
      </c>
      <c r="D13" s="94"/>
      <c r="E13" s="95"/>
      <c r="G13" s="100"/>
      <c r="H13" s="101"/>
    </row>
    <row r="14" spans="1:8" ht="13.5" customHeight="1" x14ac:dyDescent="0.25">
      <c r="A14" s="9" t="s">
        <v>9</v>
      </c>
      <c r="B14" s="28" t="s">
        <v>46</v>
      </c>
      <c r="D14" s="94"/>
      <c r="E14" s="95"/>
      <c r="G14" s="100"/>
      <c r="H14" s="101"/>
    </row>
    <row r="15" spans="1:8" ht="15" customHeight="1" x14ac:dyDescent="0.25">
      <c r="A15" s="9" t="s">
        <v>10</v>
      </c>
      <c r="B15" s="24" t="s">
        <v>60</v>
      </c>
      <c r="D15" s="94"/>
      <c r="E15" s="95"/>
      <c r="G15" s="100"/>
      <c r="H15" s="101"/>
    </row>
    <row r="16" spans="1:8" ht="14.25" customHeight="1" thickBot="1" x14ac:dyDescent="0.3">
      <c r="A16" s="9" t="s">
        <v>11</v>
      </c>
      <c r="B16" s="24" t="s">
        <v>60</v>
      </c>
      <c r="D16" s="96"/>
      <c r="E16" s="97"/>
      <c r="G16" s="100"/>
      <c r="H16" s="101"/>
    </row>
    <row r="17" spans="1:8" ht="15" customHeight="1" x14ac:dyDescent="0.25">
      <c r="A17" s="9" t="s">
        <v>12</v>
      </c>
      <c r="B17" s="24" t="s">
        <v>61</v>
      </c>
      <c r="D17" s="13" t="s">
        <v>18</v>
      </c>
      <c r="E17" s="23" t="s">
        <v>58</v>
      </c>
      <c r="G17" s="100"/>
      <c r="H17" s="101"/>
    </row>
    <row r="18" spans="1:8" ht="11.25" customHeight="1" thickBot="1" x14ac:dyDescent="0.3">
      <c r="A18" s="3" t="s">
        <v>27</v>
      </c>
      <c r="B18" s="25" t="s">
        <v>58</v>
      </c>
      <c r="D18" s="15" t="s">
        <v>19</v>
      </c>
      <c r="E18" s="30" t="s">
        <v>65</v>
      </c>
      <c r="G18" s="100"/>
      <c r="H18" s="101"/>
    </row>
    <row r="19" spans="1:8" ht="10.9" customHeight="1" thickBot="1" x14ac:dyDescent="0.3">
      <c r="G19" s="100"/>
      <c r="H19" s="101"/>
    </row>
    <row r="20" spans="1:8" ht="12.6" customHeight="1" thickBot="1" x14ac:dyDescent="0.3">
      <c r="A20" s="84" t="s">
        <v>24</v>
      </c>
      <c r="B20" s="85"/>
      <c r="D20" s="78" t="s">
        <v>39</v>
      </c>
      <c r="E20" s="79"/>
      <c r="G20" s="100"/>
      <c r="H20" s="101"/>
    </row>
    <row r="21" spans="1:8" ht="33.75" x14ac:dyDescent="0.25">
      <c r="A21" s="11" t="s">
        <v>32</v>
      </c>
      <c r="B21" s="21">
        <v>2232719.5300000003</v>
      </c>
      <c r="D21" s="16" t="s">
        <v>7</v>
      </c>
      <c r="E21" s="31" t="s">
        <v>58</v>
      </c>
      <c r="G21" s="100"/>
      <c r="H21" s="101"/>
    </row>
    <row r="22" spans="1:8" ht="14.45" customHeight="1" thickBot="1" x14ac:dyDescent="0.3">
      <c r="A22" s="10" t="s">
        <v>30</v>
      </c>
      <c r="B22" s="22">
        <v>2066028.29</v>
      </c>
      <c r="D22" s="17" t="s">
        <v>8</v>
      </c>
      <c r="E22" s="32" t="s">
        <v>46</v>
      </c>
      <c r="G22" s="102"/>
      <c r="H22" s="103"/>
    </row>
    <row r="23" spans="1:8" ht="12.6" customHeight="1" thickBot="1" x14ac:dyDescent="0.3">
      <c r="A23" s="10" t="s">
        <v>14</v>
      </c>
      <c r="B23" s="22">
        <v>166691.24</v>
      </c>
      <c r="G23" s="58"/>
      <c r="H23" s="59"/>
    </row>
    <row r="24" spans="1:8" ht="14.45" customHeight="1" thickBot="1" x14ac:dyDescent="0.3">
      <c r="A24" s="10" t="s">
        <v>15</v>
      </c>
      <c r="B24" s="22">
        <v>0</v>
      </c>
      <c r="D24" s="78" t="s">
        <v>40</v>
      </c>
      <c r="E24" s="79"/>
      <c r="G24" s="73" t="s">
        <v>55</v>
      </c>
      <c r="H24" s="74"/>
    </row>
    <row r="25" spans="1:8" ht="14.45" customHeight="1" x14ac:dyDescent="0.25">
      <c r="A25" s="10" t="s">
        <v>13</v>
      </c>
      <c r="B25" s="22" t="s">
        <v>48</v>
      </c>
      <c r="D25" s="18" t="s">
        <v>25</v>
      </c>
      <c r="E25" s="40" t="s">
        <v>46</v>
      </c>
      <c r="G25" s="60" t="s">
        <v>21</v>
      </c>
      <c r="H25" s="23" t="s">
        <v>62</v>
      </c>
    </row>
    <row r="26" spans="1:8" ht="33.75" x14ac:dyDescent="0.25">
      <c r="A26" s="10" t="s">
        <v>33</v>
      </c>
      <c r="B26" s="22">
        <v>79549</v>
      </c>
      <c r="D26" s="69" t="s">
        <v>26</v>
      </c>
      <c r="E26" s="76" t="s">
        <v>69</v>
      </c>
      <c r="G26" s="61" t="s">
        <v>20</v>
      </c>
      <c r="H26" s="26">
        <v>42156</v>
      </c>
    </row>
    <row r="27" spans="1:8" ht="12" thickBot="1" x14ac:dyDescent="0.3">
      <c r="A27" s="12" t="s">
        <v>22</v>
      </c>
      <c r="B27" s="19">
        <v>40002</v>
      </c>
      <c r="D27" s="75"/>
      <c r="E27" s="77"/>
      <c r="G27" s="62" t="s">
        <v>56</v>
      </c>
      <c r="H27" s="63">
        <v>449572.87859899999</v>
      </c>
    </row>
    <row r="29" spans="1:8" ht="15" x14ac:dyDescent="0.25">
      <c r="A29" s="65"/>
      <c r="B29" s="64"/>
      <c r="C29" s="64"/>
      <c r="D29" s="65"/>
      <c r="E29" s="64"/>
      <c r="F29" s="64"/>
      <c r="G29" s="64"/>
      <c r="H29" s="64"/>
    </row>
  </sheetData>
  <mergeCells count="16">
    <mergeCell ref="A1:H1"/>
    <mergeCell ref="A5:B5"/>
    <mergeCell ref="G5:H5"/>
    <mergeCell ref="G7:H7"/>
    <mergeCell ref="A20:B20"/>
    <mergeCell ref="D5:E5"/>
    <mergeCell ref="D11:E11"/>
    <mergeCell ref="E7:E8"/>
    <mergeCell ref="D7:D8"/>
    <mergeCell ref="D12:E16"/>
    <mergeCell ref="G8:H22"/>
    <mergeCell ref="G24:H24"/>
    <mergeCell ref="D26:D27"/>
    <mergeCell ref="E26:E27"/>
    <mergeCell ref="D24:E24"/>
    <mergeCell ref="D20:E20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C28" sqref="C28"/>
    </sheetView>
  </sheetViews>
  <sheetFormatPr defaultRowHeight="15" x14ac:dyDescent="0.25"/>
  <cols>
    <col min="1" max="16384" width="9.140625" style="64"/>
  </cols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0"/>
  <sheetViews>
    <sheetView workbookViewId="0">
      <selection sqref="A1:F1"/>
    </sheetView>
  </sheetViews>
  <sheetFormatPr defaultColWidth="8.85546875" defaultRowHeight="12.75" x14ac:dyDescent="0.2"/>
  <cols>
    <col min="1" max="1" width="5.5703125" style="36" customWidth="1"/>
    <col min="2" max="2" width="16.85546875" style="37" bestFit="1" customWidth="1"/>
    <col min="3" max="3" width="19" style="38" bestFit="1" customWidth="1"/>
    <col min="4" max="4" width="13.42578125" style="38" bestFit="1" customWidth="1"/>
    <col min="5" max="5" width="18.28515625" style="35" customWidth="1"/>
    <col min="6" max="6" width="15.28515625" style="35" customWidth="1"/>
    <col min="7" max="16384" width="8.85546875" style="35"/>
  </cols>
  <sheetData>
    <row r="1" spans="1:6" ht="15.75" thickBot="1" x14ac:dyDescent="0.3">
      <c r="A1" s="70" t="s">
        <v>43</v>
      </c>
      <c r="B1" s="71"/>
      <c r="C1" s="71"/>
      <c r="D1" s="71"/>
      <c r="E1" s="71"/>
      <c r="F1" s="72"/>
    </row>
    <row r="2" spans="1:6" s="39" customFormat="1" ht="26.25" thickBot="1" x14ac:dyDescent="0.25">
      <c r="A2" s="41" t="s">
        <v>41</v>
      </c>
      <c r="B2" s="42" t="s">
        <v>42</v>
      </c>
      <c r="C2" s="42" t="s">
        <v>50</v>
      </c>
      <c r="D2" s="43" t="s">
        <v>51</v>
      </c>
      <c r="E2" s="43" t="s">
        <v>52</v>
      </c>
      <c r="F2" s="44" t="s">
        <v>44</v>
      </c>
    </row>
    <row r="3" spans="1:6" ht="38.25" x14ac:dyDescent="0.2">
      <c r="A3" s="45">
        <v>1</v>
      </c>
      <c r="B3" s="46">
        <v>42837</v>
      </c>
      <c r="C3" s="46" t="s">
        <v>66</v>
      </c>
      <c r="D3" s="47">
        <v>866250.74</v>
      </c>
      <c r="E3" s="47" t="s">
        <v>46</v>
      </c>
      <c r="F3" s="48" t="s">
        <v>53</v>
      </c>
    </row>
    <row r="4" spans="1:6" ht="38.25" x14ac:dyDescent="0.2">
      <c r="A4" s="49">
        <v>2</v>
      </c>
      <c r="B4" s="50">
        <v>42853</v>
      </c>
      <c r="C4" s="50" t="s">
        <v>66</v>
      </c>
      <c r="D4" s="51">
        <v>779625.66599999997</v>
      </c>
      <c r="E4" s="51" t="s">
        <v>46</v>
      </c>
      <c r="F4" s="52" t="s">
        <v>53</v>
      </c>
    </row>
    <row r="5" spans="1:6" ht="25.5" x14ac:dyDescent="0.2">
      <c r="A5" s="49">
        <v>3</v>
      </c>
      <c r="B5" s="50">
        <v>42964</v>
      </c>
      <c r="C5" s="50" t="s">
        <v>68</v>
      </c>
      <c r="D5" s="51">
        <v>701663.4</v>
      </c>
      <c r="E5" s="51" t="s">
        <v>46</v>
      </c>
      <c r="F5" s="52" t="s">
        <v>53</v>
      </c>
    </row>
    <row r="6" spans="1:6" ht="25.5" x14ac:dyDescent="0.2">
      <c r="A6" s="49">
        <v>4</v>
      </c>
      <c r="B6" s="50">
        <v>42979</v>
      </c>
      <c r="C6" s="50" t="s">
        <v>68</v>
      </c>
      <c r="D6" s="51">
        <f>D5-(D5*10%)</f>
        <v>631497.06000000006</v>
      </c>
      <c r="E6" s="51" t="s">
        <v>46</v>
      </c>
      <c r="F6" s="52" t="s">
        <v>53</v>
      </c>
    </row>
    <row r="7" spans="1:6" ht="25.5" x14ac:dyDescent="0.2">
      <c r="A7" s="49">
        <v>5</v>
      </c>
      <c r="B7" s="50">
        <v>42993</v>
      </c>
      <c r="C7" s="50" t="s">
        <v>68</v>
      </c>
      <c r="D7" s="51">
        <f>D5-(D5*20%)</f>
        <v>561330.72</v>
      </c>
      <c r="E7" s="51" t="s">
        <v>46</v>
      </c>
      <c r="F7" s="52" t="s">
        <v>53</v>
      </c>
    </row>
    <row r="8" spans="1:6" ht="25.5" x14ac:dyDescent="0.2">
      <c r="A8" s="49">
        <v>6</v>
      </c>
      <c r="B8" s="50">
        <v>43007</v>
      </c>
      <c r="C8" s="50" t="s">
        <v>68</v>
      </c>
      <c r="D8" s="51">
        <f>D5-(D5*30%)</f>
        <v>491164.38</v>
      </c>
      <c r="E8" s="51" t="s">
        <v>46</v>
      </c>
      <c r="F8" s="52" t="s">
        <v>53</v>
      </c>
    </row>
    <row r="9" spans="1:6" x14ac:dyDescent="0.2">
      <c r="A9" s="49">
        <v>7</v>
      </c>
      <c r="B9" s="50"/>
      <c r="C9" s="50"/>
      <c r="D9" s="51"/>
      <c r="E9" s="51"/>
      <c r="F9" s="52"/>
    </row>
    <row r="10" spans="1:6" x14ac:dyDescent="0.2">
      <c r="A10" s="49">
        <v>8</v>
      </c>
      <c r="B10" s="50"/>
      <c r="C10" s="50"/>
      <c r="D10" s="51"/>
      <c r="E10" s="51"/>
      <c r="F10" s="52"/>
    </row>
    <row r="11" spans="1:6" x14ac:dyDescent="0.2">
      <c r="A11" s="49">
        <v>9</v>
      </c>
      <c r="B11" s="50"/>
      <c r="C11" s="50"/>
      <c r="D11" s="51"/>
      <c r="E11" s="51"/>
      <c r="F11" s="52"/>
    </row>
    <row r="12" spans="1:6" x14ac:dyDescent="0.2">
      <c r="A12" s="49">
        <v>10</v>
      </c>
      <c r="B12" s="50"/>
      <c r="C12" s="50"/>
      <c r="D12" s="51"/>
      <c r="E12" s="51"/>
      <c r="F12" s="52"/>
    </row>
    <row r="13" spans="1:6" x14ac:dyDescent="0.2">
      <c r="A13" s="49">
        <v>11</v>
      </c>
      <c r="B13" s="50"/>
      <c r="C13" s="50"/>
      <c r="D13" s="51"/>
      <c r="E13" s="51"/>
      <c r="F13" s="52"/>
    </row>
    <row r="14" spans="1:6" x14ac:dyDescent="0.2">
      <c r="A14" s="49">
        <v>12</v>
      </c>
      <c r="B14" s="50"/>
      <c r="C14" s="50"/>
      <c r="D14" s="51"/>
      <c r="E14" s="51"/>
      <c r="F14" s="52"/>
    </row>
    <row r="15" spans="1:6" x14ac:dyDescent="0.2">
      <c r="A15" s="49">
        <v>13</v>
      </c>
      <c r="B15" s="50"/>
      <c r="C15" s="50"/>
      <c r="D15" s="51"/>
      <c r="E15" s="51"/>
      <c r="F15" s="52"/>
    </row>
    <row r="16" spans="1:6" x14ac:dyDescent="0.2">
      <c r="A16" s="49">
        <v>14</v>
      </c>
      <c r="B16" s="50"/>
      <c r="C16" s="50"/>
      <c r="D16" s="51"/>
      <c r="E16" s="51"/>
      <c r="F16" s="52"/>
    </row>
    <row r="17" spans="1:6" ht="13.5" thickBot="1" x14ac:dyDescent="0.25">
      <c r="A17" s="53">
        <v>15</v>
      </c>
      <c r="B17" s="54"/>
      <c r="C17" s="54"/>
      <c r="D17" s="55"/>
      <c r="E17" s="55"/>
      <c r="F17" s="56"/>
    </row>
    <row r="18" spans="1:6" x14ac:dyDescent="0.2">
      <c r="A18" s="36">
        <v>16</v>
      </c>
    </row>
    <row r="19" spans="1:6" ht="15" x14ac:dyDescent="0.2">
      <c r="A19" s="66"/>
    </row>
    <row r="20" spans="1:6" ht="15" x14ac:dyDescent="0.25">
      <c r="A20" s="20"/>
      <c r="B20" s="37" t="s">
        <v>70</v>
      </c>
    </row>
  </sheetData>
  <mergeCells count="1">
    <mergeCell ref="A1:F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ППА</vt:lpstr>
      <vt:lpstr>Фото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Анікєєва Марина Володимирівна</cp:lastModifiedBy>
  <cp:lastPrinted>2017-07-28T12:10:59Z</cp:lastPrinted>
  <dcterms:created xsi:type="dcterms:W3CDTF">2016-03-29T15:58:35Z</dcterms:created>
  <dcterms:modified xsi:type="dcterms:W3CDTF">2018-02-12T13:04:53Z</dcterms:modified>
</cp:coreProperties>
</file>