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8" yWindow="288" windowWidth="19320" windowHeight="9012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C14" i="9" l="1"/>
  <c r="C13" i="9"/>
  <c r="C12" i="9"/>
  <c r="C11" i="9"/>
  <c r="C10" i="9"/>
  <c r="C9" i="9"/>
  <c r="C8" i="9"/>
</calcChain>
</file>

<file path=xl/sharedStrings.xml><?xml version="1.0" encoding="utf-8"?>
<sst xmlns="http://schemas.openxmlformats.org/spreadsheetml/2006/main" count="169" uniqueCount="101">
  <si>
    <t>Порука</t>
  </si>
  <si>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</si>
  <si>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</si>
  <si>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</si>
  <si>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</si>
  <si>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</si>
  <si>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</si>
  <si>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</si>
  <si>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</si>
  <si>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</si>
  <si>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</si>
  <si>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</si>
  <si>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</si>
  <si>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</si>
  <si>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</si>
  <si>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</si>
  <si>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</si>
  <si>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</si>
  <si>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</si>
  <si>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</si>
  <si>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</si>
  <si>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</si>
  <si>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</si>
  <si>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</si>
  <si>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</si>
  <si>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</si>
  <si>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</si>
  <si>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</si>
  <si>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</si>
  <si>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</si>
  <si>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</si>
  <si>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</si>
  <si>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</si>
  <si>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</si>
  <si>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</si>
  <si>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</si>
  <si>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</si>
  <si>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</si>
  <si>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</si>
  <si>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</si>
  <si>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</si>
  <si>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</si>
  <si>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</si>
  <si>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</si>
  <si>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</si>
  <si>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</si>
  <si>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</si>
  <si>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</si>
  <si>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</si>
  <si>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</si>
  <si>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</si>
  <si>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</si>
  <si>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</si>
  <si>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</si>
  <si>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</si>
  <si>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</si>
  <si>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</si>
  <si>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</si>
  <si>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</si>
  <si>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</si>
  <si>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</si>
  <si>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</si>
  <si>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</si>
  <si>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</si>
  <si>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</si>
  <si>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</si>
  <si>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</si>
  <si>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</si>
  <si>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</si>
  <si>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</si>
  <si>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</si>
  <si>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</si>
  <si>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</si>
  <si>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</si>
  <si>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Наявні КД та ДЗ</t>
  </si>
  <si>
    <t xml:space="preserve">117 292,96
</t>
  </si>
  <si>
    <t>Волинська обл., Маневицький р-н</t>
  </si>
  <si>
    <t>лісопильне та стругальне виробництво</t>
  </si>
  <si>
    <t>дані відсутні</t>
  </si>
  <si>
    <t>18.02.2010 р.,06.02.2012 р.,20.06.2012 р., 06.12.2013 р., 19.06.2015 р., 05.09.2016 р.</t>
  </si>
  <si>
    <t xml:space="preserve"> товари в обороті</t>
  </si>
  <si>
    <t>рухоме майно</t>
  </si>
  <si>
    <t>н/д</t>
  </si>
  <si>
    <t>Договір кредитної лінії</t>
  </si>
  <si>
    <t>Українська універсальна біржа</t>
  </si>
  <si>
    <t>Рішення ВД Фонду №623 від 06.12.2017 р. (рішення НБУ №8-рш від 11.01.2018  р.)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</si>
  <si>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</si>
  <si>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</si>
  <si>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</si>
  <si>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</si>
  <si>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</si>
  <si>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</si>
  <si>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</si>
  <si>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</si>
  <si>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станом на 01.07.2018 року</t>
  </si>
  <si>
    <t>6ММ/2007/978-МКЛ/482</t>
  </si>
  <si>
    <t xml:space="preserve"> </t>
  </si>
  <si>
    <t>ТОВ «Українська універсальна біржа»</t>
  </si>
  <si>
    <t xml:space="preserve"> брус обрізний - 200 м.куб, пиломатеріали обрізні - 40 м.куб., заготовки експортні - 70 м.куб.
заставне майно відсутнє (згідно даних ДВС)</t>
  </si>
  <si>
    <t xml:space="preserve">Лісопильна рама ВРАВОР - 1 шт., станок строгальний - 1 шт.,  трансформатор -1 шт., блок із трьох сушильних камер -33 шт., нащільник - 11 шт., пантек - 15 шт., профнастил - 2 шт.,  обладнання для трьох сушильних камер -1 шт., комплект металоконструкцій -1 шт., ворота -1 шт., направляюча нижня -1 шт., механіз підйому воріт -1 шт.,
проведено часткову реалізацію в процесі виконавчого провадження,залишокмайна відсутній  (згідно даних ДВС)
</t>
  </si>
  <si>
    <t>машина марка КАМАЗ , модель 5320,тип -грузовий,рік випуску 1982,ДНЗ 0593ВНЛ
реалізовано в процесі виконавчого провадження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</si>
</sst>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8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0" fillId="4" borderId="3" xfId="0" applyNumberFormat="1" applyFont="1" applyFill="1" applyBorder="1" applyAlignment="1" applyProtection="1">
      <alignment horizontal="right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 applyAlignment="1" applyProtection="1">
      <alignment horizontal="center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5" fillId="5" borderId="1" xfId="0" applyFont="1" applyFill="1" applyBorder="1" applyAlignment="1">
      <alignment horizontal="center" vertical="center" wrapText="1"/>
    </xf>
    <xf numFmtId="0" fontId="0" fillId="5" borderId="1" xfId="0" applyFill="1" applyBorder="1"/>
    <xf numFmtId="0" fontId="0" fillId="5" borderId="1" xfId="0" applyNumberFormat="1" applyFill="1" applyBorder="1" applyAlignment="1">
      <alignment horizontal="left"/>
    </xf>
    <xf numFmtId="0" fontId="0" fillId="5" borderId="0" xfId="0" applyFill="1"/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14" fontId="15" fillId="5" borderId="1" xfId="0" applyNumberFormat="1" applyFont="1" applyFill="1" applyBorder="1" applyAlignment="1">
      <alignment horizontal="center" vertical="center"/>
    </xf>
    <xf numFmtId="166" fontId="15" fillId="0" borderId="1" xfId="3" applyNumberFormat="1" applyFont="1" applyBorder="1" applyAlignment="1">
      <alignment horizontal="center" vertical="center"/>
    </xf>
    <xf numFmtId="9" fontId="15" fillId="0" borderId="1" xfId="4" applyFont="1" applyBorder="1" applyAlignment="1">
      <alignment horizontal="center" vertical="center"/>
    </xf>
    <xf numFmtId="164" fontId="15" fillId="0" borderId="1" xfId="3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/>
    <xf numFmtId="164" fontId="0" fillId="3" borderId="1" xfId="3" applyNumberFormat="1" applyFont="1" applyFill="1" applyBorder="1"/>
    <xf numFmtId="9" fontId="0" fillId="3" borderId="1" xfId="4" applyFont="1" applyFill="1" applyBorder="1"/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0" fillId="5" borderId="1" xfId="0" applyFill="1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topLeftCell="C1" zoomScale="115" zoomScaleNormal="115" workbookViewId="0">
      <selection activeCell="B10" sqref="B10:B13"/>
    </sheetView>
  </sheetViews>
  <sheetFormatPr defaultRowHeight="14.4" x14ac:dyDescent="0.3"/>
  <cols>
    <col min="1" max="1" width="1.109375" customWidth="1"/>
    <col min="2" max="2" width="43.44140625" customWidth="1"/>
    <col min="3" max="3" width="30" customWidth="1"/>
    <col min="4" max="4" width="11.109375" hidden="1" customWidth="1"/>
    <col min="5" max="5" width="15.44140625" customWidth="1"/>
    <col min="6" max="6" width="16.33203125" customWidth="1"/>
    <col min="7" max="7" width="23.88671875" customWidth="1"/>
    <col min="8" max="8" width="18.5546875" customWidth="1"/>
    <col min="9" max="9" width="28.6640625" customWidth="1"/>
    <col min="10" max="10" width="13.6640625" customWidth="1"/>
    <col min="11" max="11" width="2.33203125" customWidth="1"/>
    <col min="12" max="12" width="11" customWidth="1"/>
  </cols>
  <sheetData>
    <row r="1" spans="1:13" x14ac:dyDescent="0.3">
      <c r="A1" s="4"/>
      <c r="B1" s="97" t="s">
        <v>3</v>
      </c>
      <c r="C1" s="98"/>
      <c r="D1" s="98"/>
      <c r="E1" s="98"/>
      <c r="F1" s="98"/>
      <c r="G1" s="98"/>
      <c r="H1" s="98"/>
      <c r="I1" s="98"/>
      <c r="J1" s="99"/>
      <c r="K1" s="5"/>
      <c r="L1" s="5"/>
      <c r="M1" s="5"/>
    </row>
    <row r="2" spans="1:13" x14ac:dyDescent="0.3">
      <c r="A2" s="4"/>
      <c r="B2" s="100"/>
      <c r="C2" s="101"/>
      <c r="D2" s="101"/>
      <c r="E2" s="101"/>
      <c r="F2" s="101"/>
      <c r="G2" s="101"/>
      <c r="H2" s="101"/>
      <c r="I2" s="101"/>
      <c r="J2" s="102"/>
      <c r="K2" s="5"/>
      <c r="L2" s="5"/>
      <c r="M2" s="5"/>
    </row>
    <row r="3" spans="1:13" ht="15.6" x14ac:dyDescent="0.3">
      <c r="A3" s="4"/>
      <c r="B3" s="24" t="s">
        <v>4</v>
      </c>
      <c r="C3" s="103" t="s">
        <v>94</v>
      </c>
      <c r="D3" s="104"/>
      <c r="E3" s="105"/>
      <c r="F3" s="105"/>
      <c r="G3" s="105"/>
      <c r="H3" s="105"/>
      <c r="I3" s="105"/>
      <c r="J3" s="106"/>
      <c r="K3" s="5"/>
      <c r="L3" s="5"/>
      <c r="M3" s="5"/>
    </row>
    <row r="4" spans="1:13" x14ac:dyDescent="0.3">
      <c r="A4" s="4"/>
      <c r="B4" s="92" t="s">
        <v>20</v>
      </c>
      <c r="C4" s="107"/>
      <c r="D4" s="6"/>
      <c r="E4" s="93" t="s">
        <v>22</v>
      </c>
      <c r="F4" s="108"/>
      <c r="G4" s="108"/>
      <c r="H4" s="108"/>
      <c r="I4" s="108"/>
      <c r="J4" s="108"/>
      <c r="K4" s="5"/>
      <c r="L4" s="5"/>
      <c r="M4" s="5"/>
    </row>
    <row r="5" spans="1:13" x14ac:dyDescent="0.3">
      <c r="A5" s="4"/>
      <c r="B5" s="35" t="s">
        <v>47</v>
      </c>
      <c r="C5" s="23" t="s">
        <v>73</v>
      </c>
      <c r="D5" s="7"/>
      <c r="E5" s="109" t="s">
        <v>24</v>
      </c>
      <c r="F5" s="110"/>
      <c r="G5" s="111" t="s">
        <v>83</v>
      </c>
      <c r="H5" s="110"/>
      <c r="I5" s="112" t="s">
        <v>51</v>
      </c>
      <c r="J5" s="115" t="s">
        <v>74</v>
      </c>
    </row>
    <row r="6" spans="1:13" x14ac:dyDescent="0.3">
      <c r="A6" s="4"/>
      <c r="B6" s="36" t="s">
        <v>56</v>
      </c>
      <c r="C6" s="23" t="s">
        <v>95</v>
      </c>
      <c r="D6" s="7"/>
      <c r="E6" s="119" t="s">
        <v>57</v>
      </c>
      <c r="F6" s="120"/>
      <c r="G6" s="110"/>
      <c r="H6" s="37">
        <v>2833330.7092305599</v>
      </c>
      <c r="I6" s="113"/>
      <c r="J6" s="116"/>
    </row>
    <row r="7" spans="1:13" x14ac:dyDescent="0.3">
      <c r="A7" s="4"/>
      <c r="B7" s="36" t="s">
        <v>48</v>
      </c>
      <c r="C7" s="23" t="s">
        <v>11</v>
      </c>
      <c r="D7" s="7"/>
      <c r="E7" s="109" t="s">
        <v>25</v>
      </c>
      <c r="F7" s="120"/>
      <c r="G7" s="110"/>
      <c r="H7" s="25">
        <v>2106</v>
      </c>
      <c r="I7" s="113"/>
      <c r="J7" s="117"/>
    </row>
    <row r="8" spans="1:13" ht="28.8" x14ac:dyDescent="0.3">
      <c r="A8" s="4"/>
      <c r="B8" s="36" t="s">
        <v>49</v>
      </c>
      <c r="C8" s="76" t="s">
        <v>77</v>
      </c>
      <c r="D8" s="7"/>
      <c r="E8" s="109" t="s">
        <v>41</v>
      </c>
      <c r="F8" s="120"/>
      <c r="G8" s="110"/>
      <c r="H8" s="38" t="s">
        <v>2</v>
      </c>
      <c r="I8" s="114"/>
      <c r="J8" s="118"/>
    </row>
    <row r="9" spans="1:13" ht="36" customHeight="1" x14ac:dyDescent="0.3">
      <c r="A9" s="4"/>
      <c r="B9" s="36" t="s">
        <v>52</v>
      </c>
      <c r="C9" s="23" t="s">
        <v>2</v>
      </c>
      <c r="D9" s="7"/>
      <c r="E9" s="130" t="s">
        <v>42</v>
      </c>
      <c r="F9" s="130" t="s">
        <v>43</v>
      </c>
      <c r="G9" s="132" t="s">
        <v>5</v>
      </c>
      <c r="H9" s="130" t="s">
        <v>70</v>
      </c>
      <c r="I9" s="130" t="s">
        <v>71</v>
      </c>
      <c r="J9" s="130" t="s">
        <v>6</v>
      </c>
    </row>
    <row r="10" spans="1:13" ht="31.5" customHeight="1" x14ac:dyDescent="0.3">
      <c r="A10" s="4"/>
      <c r="B10" s="121" t="s">
        <v>50</v>
      </c>
      <c r="C10" s="124" t="s">
        <v>76</v>
      </c>
      <c r="D10" s="7"/>
      <c r="E10" s="131"/>
      <c r="F10" s="131"/>
      <c r="G10" s="133"/>
      <c r="H10" s="131"/>
      <c r="I10" s="131"/>
      <c r="J10" s="131"/>
    </row>
    <row r="11" spans="1:13" x14ac:dyDescent="0.3">
      <c r="A11" s="4"/>
      <c r="B11" s="122"/>
      <c r="C11" s="125"/>
      <c r="D11" s="7"/>
      <c r="E11" s="26">
        <v>39212</v>
      </c>
      <c r="F11" s="26">
        <v>40308</v>
      </c>
      <c r="G11" s="27">
        <v>978</v>
      </c>
      <c r="H11" s="28">
        <v>44503.460000000006</v>
      </c>
      <c r="I11" s="28">
        <v>48185.979999999996</v>
      </c>
      <c r="J11" s="29">
        <v>0.129</v>
      </c>
    </row>
    <row r="12" spans="1:13" x14ac:dyDescent="0.3">
      <c r="A12" s="4"/>
      <c r="B12" s="122"/>
      <c r="C12" s="125"/>
      <c r="D12" s="12"/>
      <c r="E12" s="26"/>
      <c r="F12" s="26"/>
      <c r="G12" s="27"/>
      <c r="H12" s="28" t="s">
        <v>96</v>
      </c>
      <c r="I12" s="28" t="s">
        <v>96</v>
      </c>
      <c r="J12" s="29" t="s">
        <v>9</v>
      </c>
    </row>
    <row r="13" spans="1:13" x14ac:dyDescent="0.3">
      <c r="A13" s="4"/>
      <c r="B13" s="123"/>
      <c r="C13" s="126"/>
      <c r="D13" s="12"/>
      <c r="E13" s="26"/>
      <c r="F13" s="26"/>
      <c r="G13" s="27"/>
      <c r="H13" s="28"/>
      <c r="I13" s="28"/>
      <c r="J13" s="29"/>
    </row>
    <row r="14" spans="1:13" ht="15" x14ac:dyDescent="0.25">
      <c r="A14" s="4"/>
      <c r="B14" s="39"/>
      <c r="C14" s="40"/>
      <c r="D14" s="12"/>
      <c r="E14" s="31"/>
      <c r="F14" s="31"/>
      <c r="G14" s="32"/>
      <c r="H14" s="33"/>
      <c r="I14" s="33"/>
      <c r="J14" s="34"/>
    </row>
    <row r="15" spans="1:13" x14ac:dyDescent="0.3">
      <c r="A15" s="4"/>
      <c r="B15" s="92" t="s">
        <v>21</v>
      </c>
      <c r="C15" s="93"/>
      <c r="D15" s="41"/>
      <c r="E15" s="94" t="s">
        <v>23</v>
      </c>
      <c r="F15" s="95"/>
      <c r="G15" s="95"/>
      <c r="H15" s="95"/>
      <c r="I15" s="95"/>
      <c r="J15" s="96"/>
    </row>
    <row r="16" spans="1:13" ht="28.8" x14ac:dyDescent="0.3">
      <c r="A16" s="4"/>
      <c r="B16" s="42" t="s">
        <v>19</v>
      </c>
      <c r="C16" s="49" t="s">
        <v>2</v>
      </c>
      <c r="D16" s="8"/>
      <c r="E16" s="90" t="s">
        <v>34</v>
      </c>
      <c r="F16" s="91"/>
      <c r="G16" s="51" t="s">
        <v>44</v>
      </c>
      <c r="H16" s="51" t="s">
        <v>45</v>
      </c>
      <c r="I16" s="51" t="s">
        <v>7</v>
      </c>
      <c r="J16" s="43"/>
    </row>
    <row r="17" spans="1:10" ht="16.5" customHeight="1" x14ac:dyDescent="0.3">
      <c r="A17" s="4"/>
      <c r="B17" s="42" t="s">
        <v>35</v>
      </c>
      <c r="C17" s="50" t="s">
        <v>78</v>
      </c>
      <c r="D17" s="9"/>
      <c r="E17" s="129" t="s">
        <v>26</v>
      </c>
      <c r="F17" s="128"/>
      <c r="G17" s="64" t="s">
        <v>9</v>
      </c>
      <c r="H17" s="64" t="s">
        <v>9</v>
      </c>
      <c r="I17" s="44" t="s">
        <v>8</v>
      </c>
      <c r="J17" s="45" t="s">
        <v>0</v>
      </c>
    </row>
    <row r="18" spans="1:10" ht="35.25" customHeight="1" x14ac:dyDescent="0.3">
      <c r="A18" s="4"/>
      <c r="B18" s="42" t="s">
        <v>36</v>
      </c>
      <c r="C18" s="52">
        <v>40175</v>
      </c>
      <c r="D18" s="9"/>
      <c r="E18" s="129" t="s">
        <v>27</v>
      </c>
      <c r="F18" s="128"/>
      <c r="G18" s="64" t="s">
        <v>9</v>
      </c>
      <c r="H18" s="64" t="s">
        <v>9</v>
      </c>
      <c r="I18" s="44" t="s">
        <v>8</v>
      </c>
      <c r="J18" s="45" t="s">
        <v>0</v>
      </c>
    </row>
    <row r="19" spans="1:10" ht="43.2" x14ac:dyDescent="0.3">
      <c r="A19" s="4"/>
      <c r="B19" s="42" t="s">
        <v>37</v>
      </c>
      <c r="C19" s="77" t="s">
        <v>79</v>
      </c>
      <c r="D19" s="9"/>
      <c r="E19" s="129" t="s">
        <v>28</v>
      </c>
      <c r="F19" s="128"/>
      <c r="G19" s="64" t="s">
        <v>9</v>
      </c>
      <c r="H19" s="64" t="s">
        <v>9</v>
      </c>
      <c r="I19" s="44" t="s">
        <v>8</v>
      </c>
      <c r="J19" s="45" t="s">
        <v>0</v>
      </c>
    </row>
    <row r="20" spans="1:10" x14ac:dyDescent="0.3">
      <c r="A20" s="4"/>
      <c r="B20" s="42" t="s">
        <v>38</v>
      </c>
      <c r="C20" s="50" t="s">
        <v>2</v>
      </c>
      <c r="D20" s="9"/>
      <c r="E20" s="129" t="s">
        <v>29</v>
      </c>
      <c r="F20" s="128"/>
      <c r="G20" s="65" t="s">
        <v>9</v>
      </c>
      <c r="H20" s="64" t="s">
        <v>9</v>
      </c>
      <c r="I20" s="44" t="s">
        <v>8</v>
      </c>
      <c r="J20" s="45" t="s">
        <v>0</v>
      </c>
    </row>
    <row r="21" spans="1:10" x14ac:dyDescent="0.3">
      <c r="A21" s="4"/>
      <c r="B21" s="42" t="s">
        <v>39</v>
      </c>
      <c r="C21" s="50" t="s">
        <v>9</v>
      </c>
      <c r="D21" s="9"/>
      <c r="E21" s="129" t="s">
        <v>31</v>
      </c>
      <c r="F21" s="128"/>
      <c r="G21" s="64" t="s">
        <v>9</v>
      </c>
      <c r="H21" s="64" t="s">
        <v>9</v>
      </c>
      <c r="I21" s="44" t="s">
        <v>8</v>
      </c>
      <c r="J21" s="45" t="s">
        <v>0</v>
      </c>
    </row>
    <row r="22" spans="1:10" ht="15" customHeight="1" x14ac:dyDescent="0.3">
      <c r="A22" s="4"/>
      <c r="B22" s="42" t="s">
        <v>40</v>
      </c>
      <c r="C22" s="49" t="s">
        <v>9</v>
      </c>
      <c r="D22" s="9"/>
      <c r="E22" s="129" t="s">
        <v>30</v>
      </c>
      <c r="F22" s="128"/>
      <c r="G22" s="64" t="s">
        <v>9</v>
      </c>
      <c r="H22" s="64" t="s">
        <v>9</v>
      </c>
      <c r="I22" s="44" t="s">
        <v>8</v>
      </c>
      <c r="J22" s="45" t="s">
        <v>0</v>
      </c>
    </row>
    <row r="23" spans="1:10" ht="15.75" customHeight="1" x14ac:dyDescent="0.3">
      <c r="A23" s="4"/>
      <c r="B23" s="42" t="s">
        <v>46</v>
      </c>
      <c r="C23" s="50" t="s">
        <v>9</v>
      </c>
      <c r="D23" s="9"/>
      <c r="E23" s="129" t="s">
        <v>32</v>
      </c>
      <c r="F23" s="128"/>
      <c r="G23" s="64" t="s">
        <v>9</v>
      </c>
      <c r="H23" s="64" t="s">
        <v>9</v>
      </c>
      <c r="I23" s="44" t="s">
        <v>8</v>
      </c>
      <c r="J23" s="45" t="s">
        <v>0</v>
      </c>
    </row>
    <row r="24" spans="1:10" x14ac:dyDescent="0.3">
      <c r="A24" s="1"/>
      <c r="B24" s="46"/>
      <c r="C24" s="46"/>
      <c r="D24" s="46"/>
      <c r="E24" s="127" t="s">
        <v>18</v>
      </c>
      <c r="F24" s="128"/>
      <c r="G24" s="66" t="s">
        <v>9</v>
      </c>
      <c r="H24" s="66" t="s">
        <v>9</v>
      </c>
      <c r="I24" s="47"/>
      <c r="J24" s="48"/>
    </row>
    <row r="25" spans="1:10" x14ac:dyDescent="0.3">
      <c r="A25" s="1"/>
      <c r="B25" s="88"/>
      <c r="C25" s="89"/>
      <c r="D25" s="16"/>
      <c r="E25" s="16"/>
      <c r="F25" s="16"/>
      <c r="H25" s="16"/>
      <c r="I25" s="16"/>
    </row>
    <row r="26" spans="1:10" ht="43.2" x14ac:dyDescent="0.3">
      <c r="B26" s="53" t="s">
        <v>53</v>
      </c>
      <c r="C26" s="54" t="s">
        <v>10</v>
      </c>
      <c r="D26" s="55"/>
      <c r="E26" s="56" t="s">
        <v>54</v>
      </c>
    </row>
    <row r="27" spans="1:10" x14ac:dyDescent="0.3">
      <c r="B27" s="57" t="s">
        <v>97</v>
      </c>
      <c r="C27" s="58">
        <v>42248</v>
      </c>
      <c r="D27" s="59"/>
      <c r="E27" s="60" t="s">
        <v>75</v>
      </c>
    </row>
    <row r="28" spans="1:10" x14ac:dyDescent="0.3">
      <c r="B28" s="61"/>
      <c r="C28" s="61"/>
      <c r="D28" s="61"/>
      <c r="E28" s="62"/>
    </row>
    <row r="29" spans="1:10" x14ac:dyDescent="0.3">
      <c r="B29" s="61"/>
      <c r="C29" s="61"/>
      <c r="D29" s="61"/>
      <c r="E29" s="62"/>
    </row>
    <row r="30" spans="1:10" x14ac:dyDescent="0.3">
      <c r="B30" s="88" t="s">
        <v>33</v>
      </c>
      <c r="C30" s="89"/>
      <c r="D30" s="63"/>
      <c r="E30" s="63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XFD1048576"/>
    </sheetView>
  </sheetViews>
  <sheetFormatPr defaultRowHeight="14.4" x14ac:dyDescent="0.3"/>
  <cols>
    <col min="1" max="1" width="60.6640625" customWidth="1"/>
    <col min="2" max="2" width="38" style="67" customWidth="1"/>
    <col min="3" max="3" width="50" bestFit="1" customWidth="1"/>
    <col min="4" max="4" width="15.33203125" bestFit="1" customWidth="1"/>
  </cols>
  <sheetData>
    <row r="1" spans="1:4" x14ac:dyDescent="0.3">
      <c r="A1" s="3" t="s">
        <v>58</v>
      </c>
    </row>
    <row r="2" spans="1:4" x14ac:dyDescent="0.3">
      <c r="A2" s="19" t="s">
        <v>59</v>
      </c>
      <c r="B2" s="68" t="s">
        <v>82</v>
      </c>
      <c r="C2" s="68" t="s">
        <v>82</v>
      </c>
      <c r="D2" s="68" t="s">
        <v>82</v>
      </c>
    </row>
    <row r="3" spans="1:4" x14ac:dyDescent="0.3">
      <c r="A3" s="11" t="s">
        <v>60</v>
      </c>
      <c r="B3" s="68">
        <v>126445</v>
      </c>
      <c r="C3" s="68">
        <v>410024.26</v>
      </c>
      <c r="D3" s="68">
        <v>40000</v>
      </c>
    </row>
    <row r="4" spans="1:4" x14ac:dyDescent="0.3">
      <c r="A4" s="11" t="s">
        <v>61</v>
      </c>
      <c r="B4" s="68" t="s">
        <v>82</v>
      </c>
      <c r="C4" s="68" t="s">
        <v>82</v>
      </c>
      <c r="D4" s="68" t="s">
        <v>82</v>
      </c>
    </row>
    <row r="5" spans="1:4" x14ac:dyDescent="0.3">
      <c r="A5" s="11" t="s">
        <v>62</v>
      </c>
      <c r="B5" s="68" t="s">
        <v>82</v>
      </c>
      <c r="C5" s="68" t="s">
        <v>82</v>
      </c>
      <c r="D5" s="68" t="s">
        <v>82</v>
      </c>
    </row>
    <row r="6" spans="1:4" ht="20.399999999999999" x14ac:dyDescent="0.3">
      <c r="A6" s="11" t="s">
        <v>63</v>
      </c>
      <c r="B6" s="68" t="s">
        <v>80</v>
      </c>
      <c r="C6" s="68" t="s">
        <v>81</v>
      </c>
      <c r="D6" s="68" t="s">
        <v>81</v>
      </c>
    </row>
    <row r="7" spans="1:4" s="30" customFormat="1" ht="119.25" customHeight="1" x14ac:dyDescent="0.3">
      <c r="A7" s="21" t="s">
        <v>64</v>
      </c>
      <c r="B7" s="68" t="s">
        <v>98</v>
      </c>
      <c r="C7" s="68" t="s">
        <v>99</v>
      </c>
      <c r="D7" s="68" t="s">
        <v>100</v>
      </c>
    </row>
    <row r="8" spans="1:4" ht="20.399999999999999" x14ac:dyDescent="0.3">
      <c r="A8" s="21" t="s">
        <v>65</v>
      </c>
      <c r="B8" s="68" t="s">
        <v>82</v>
      </c>
      <c r="C8" s="68" t="s">
        <v>78</v>
      </c>
      <c r="D8" s="68" t="s">
        <v>78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4.4" x14ac:dyDescent="0.3"/>
  <cols>
    <col min="1" max="1" width="63.88671875" customWidth="1"/>
  </cols>
  <sheetData>
    <row r="1" spans="1:2" x14ac:dyDescent="0.3">
      <c r="A1" s="17" t="s">
        <v>0</v>
      </c>
    </row>
    <row r="2" spans="1:2" ht="20.399999999999999" x14ac:dyDescent="0.3">
      <c r="A2" s="11" t="s">
        <v>66</v>
      </c>
      <c r="B2" s="18" t="s">
        <v>9</v>
      </c>
    </row>
    <row r="3" spans="1:2" s="30" customFormat="1" x14ac:dyDescent="0.3">
      <c r="A3" s="10" t="s">
        <v>67</v>
      </c>
      <c r="B3" s="20" t="s">
        <v>9</v>
      </c>
    </row>
    <row r="4" spans="1:2" x14ac:dyDescent="0.3">
      <c r="A4" s="10" t="s">
        <v>68</v>
      </c>
      <c r="B4" s="22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D25" sqref="D25"/>
    </sheetView>
  </sheetViews>
  <sheetFormatPr defaultRowHeight="14.4" x14ac:dyDescent="0.3"/>
  <cols>
    <col min="1" max="1" width="41.88671875" customWidth="1"/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x14ac:dyDescent="0.3">
      <c r="A1" s="71" t="s">
        <v>69</v>
      </c>
      <c r="B1" s="72" t="s">
        <v>84</v>
      </c>
      <c r="C1" s="73"/>
      <c r="D1" s="73"/>
      <c r="E1" s="73"/>
      <c r="F1" s="73"/>
    </row>
    <row r="2" spans="1:6" x14ac:dyDescent="0.3">
      <c r="A2" s="71" t="s">
        <v>55</v>
      </c>
      <c r="B2" s="74">
        <v>42248</v>
      </c>
      <c r="C2" s="73"/>
      <c r="D2" s="73"/>
      <c r="E2" s="73"/>
      <c r="F2" s="73"/>
    </row>
    <row r="3" spans="1:6" x14ac:dyDescent="0.3">
      <c r="A3" s="71" t="s">
        <v>72</v>
      </c>
      <c r="B3" s="75" t="s">
        <v>75</v>
      </c>
      <c r="C3" s="73"/>
      <c r="D3" s="73"/>
      <c r="E3" s="73"/>
      <c r="F3" s="73"/>
    </row>
    <row r="4" spans="1:6" x14ac:dyDescent="0.3">
      <c r="A4" s="134" t="s">
        <v>12</v>
      </c>
      <c r="B4" s="134"/>
      <c r="C4" s="134"/>
      <c r="D4" s="134"/>
      <c r="E4" s="134"/>
      <c r="F4" s="134"/>
    </row>
    <row r="5" spans="1:6" x14ac:dyDescent="0.3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</v>
      </c>
    </row>
    <row r="6" spans="1:6" s="67" customFormat="1" ht="14.25" customHeight="1" x14ac:dyDescent="0.3">
      <c r="A6" s="135" t="s">
        <v>85</v>
      </c>
      <c r="B6" s="136"/>
      <c r="C6" s="136"/>
      <c r="D6" s="136"/>
      <c r="E6" s="136"/>
      <c r="F6" s="137"/>
    </row>
    <row r="7" spans="1:6" x14ac:dyDescent="0.3">
      <c r="A7" s="70">
        <v>1</v>
      </c>
      <c r="B7" s="78">
        <v>43138</v>
      </c>
      <c r="C7" s="79">
        <v>2759307.69</v>
      </c>
      <c r="D7" s="80" t="s">
        <v>9</v>
      </c>
      <c r="E7" s="81" t="s">
        <v>9</v>
      </c>
      <c r="F7" s="82" t="s">
        <v>86</v>
      </c>
    </row>
    <row r="8" spans="1:6" x14ac:dyDescent="0.3">
      <c r="A8" s="70">
        <v>2</v>
      </c>
      <c r="B8" s="78">
        <v>43147</v>
      </c>
      <c r="C8" s="79">
        <f>C7*0.9</f>
        <v>2483376.9210000001</v>
      </c>
      <c r="D8" s="80" t="s">
        <v>87</v>
      </c>
      <c r="E8" s="81" t="s">
        <v>9</v>
      </c>
      <c r="F8" s="82" t="s">
        <v>86</v>
      </c>
    </row>
    <row r="9" spans="1:6" x14ac:dyDescent="0.3">
      <c r="A9" s="70">
        <v>3</v>
      </c>
      <c r="B9" s="78">
        <v>43158</v>
      </c>
      <c r="C9" s="79">
        <f>C7*0.8</f>
        <v>2207446.1520000002</v>
      </c>
      <c r="D9" s="80" t="s">
        <v>88</v>
      </c>
      <c r="E9" s="81" t="s">
        <v>9</v>
      </c>
      <c r="F9" s="82" t="s">
        <v>86</v>
      </c>
    </row>
    <row r="10" spans="1:6" x14ac:dyDescent="0.3">
      <c r="A10" s="70">
        <v>4</v>
      </c>
      <c r="B10" s="78">
        <v>43166</v>
      </c>
      <c r="C10" s="79">
        <f>C7*0.7</f>
        <v>1931515.3829999999</v>
      </c>
      <c r="D10" s="80" t="s">
        <v>89</v>
      </c>
      <c r="E10" s="81" t="s">
        <v>9</v>
      </c>
      <c r="F10" s="82" t="s">
        <v>86</v>
      </c>
    </row>
    <row r="11" spans="1:6" x14ac:dyDescent="0.3">
      <c r="A11" s="69">
        <v>5</v>
      </c>
      <c r="B11" s="83">
        <v>43179</v>
      </c>
      <c r="C11" s="79">
        <f>C7*0.6</f>
        <v>1655584.6139999998</v>
      </c>
      <c r="D11" s="80" t="s">
        <v>90</v>
      </c>
      <c r="E11" s="81" t="s">
        <v>9</v>
      </c>
      <c r="F11" s="82" t="s">
        <v>86</v>
      </c>
    </row>
    <row r="12" spans="1:6" x14ac:dyDescent="0.3">
      <c r="A12" s="69">
        <v>6</v>
      </c>
      <c r="B12" s="83">
        <v>43188</v>
      </c>
      <c r="C12" s="79">
        <f>C7*0.5</f>
        <v>1379653.845</v>
      </c>
      <c r="D12" s="80" t="s">
        <v>91</v>
      </c>
      <c r="E12" s="81" t="s">
        <v>9</v>
      </c>
      <c r="F12" s="82" t="s">
        <v>86</v>
      </c>
    </row>
    <row r="13" spans="1:6" x14ac:dyDescent="0.3">
      <c r="A13" s="69">
        <v>7</v>
      </c>
      <c r="B13" s="83">
        <v>43200</v>
      </c>
      <c r="C13" s="79">
        <f>C7*0.4</f>
        <v>1103723.0760000001</v>
      </c>
      <c r="D13" s="80" t="s">
        <v>92</v>
      </c>
      <c r="E13" s="81" t="s">
        <v>9</v>
      </c>
      <c r="F13" s="82" t="s">
        <v>86</v>
      </c>
    </row>
    <row r="14" spans="1:6" x14ac:dyDescent="0.3">
      <c r="A14" s="69">
        <v>8</v>
      </c>
      <c r="B14" s="83">
        <v>43209</v>
      </c>
      <c r="C14" s="79">
        <f>C7*0.3</f>
        <v>827792.30699999991</v>
      </c>
      <c r="D14" s="80" t="s">
        <v>93</v>
      </c>
      <c r="E14" s="81" t="s">
        <v>9</v>
      </c>
      <c r="F14" s="82" t="s">
        <v>86</v>
      </c>
    </row>
    <row r="15" spans="1:6" ht="15" x14ac:dyDescent="0.25">
      <c r="A15" s="84"/>
      <c r="B15" s="85"/>
      <c r="C15" s="86"/>
      <c r="D15" s="87"/>
      <c r="E15" s="86"/>
      <c r="F15" s="84"/>
    </row>
    <row r="16" spans="1:6" ht="15" x14ac:dyDescent="0.25">
      <c r="A16" s="2"/>
      <c r="B16" s="14"/>
      <c r="C16" s="13"/>
      <c r="D16" s="15"/>
      <c r="E16" s="13"/>
      <c r="F16" s="2"/>
    </row>
    <row r="17" spans="1:6" ht="15" x14ac:dyDescent="0.25">
      <c r="A17" s="2"/>
      <c r="B17" s="14"/>
      <c r="C17" s="13"/>
      <c r="D17" s="15"/>
      <c r="E17" s="13"/>
      <c r="F17" s="2"/>
    </row>
    <row r="18" spans="1:6" ht="15" x14ac:dyDescent="0.25">
      <c r="A18" s="2"/>
      <c r="B18" s="14"/>
      <c r="C18" s="13"/>
      <c r="D18" s="15"/>
      <c r="E18" s="13"/>
      <c r="F18" s="2"/>
    </row>
    <row r="19" spans="1:6" ht="15" x14ac:dyDescent="0.25">
      <c r="A19" s="2"/>
      <c r="B19" s="14"/>
      <c r="C19" s="13"/>
      <c r="D19" s="15"/>
      <c r="E19" s="13"/>
      <c r="F19" s="2"/>
    </row>
    <row r="20" spans="1:6" ht="15" x14ac:dyDescent="0.25">
      <c r="A20" s="2"/>
      <c r="B20" s="14"/>
      <c r="C20" s="13"/>
      <c r="D20" s="15"/>
      <c r="E20" s="13"/>
      <c r="F20" s="2"/>
    </row>
  </sheetData>
  <mergeCells count="2">
    <mergeCell ref="A4:F4"/>
    <mergeCell ref="A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2018-07-26T08:58:56Z</cp:lastPrinted>
  <dcterms:created xsi:type="dcterms:W3CDTF">2015-10-12T12:03:25Z</dcterms:created>
  <dcterms:modified xsi:type="dcterms:W3CDTF">2018-08-21T15:14:57Z</dcterms:modified>
</cp:coreProperties>
</file>