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Недвижимость\Фінанси та кредит\Кривой Рог Костенко\"/>
    </mc:Choice>
  </mc:AlternateContent>
  <bookViews>
    <workbookView xWindow="-2355" yWindow="2715" windowWidth="20640" windowHeight="9135" activeTab="4"/>
  </bookViews>
  <sheets>
    <sheet name="ПублПасп" sheetId="4" r:id="rId1"/>
    <sheet name="5.2" sheetId="8" r:id="rId2"/>
    <sheet name="5.3" sheetId="9" r:id="rId3"/>
    <sheet name="5.4" sheetId="10" r:id="rId4"/>
    <sheet name="Основні засоби (ТМЦ)" sheetId="11" r:id="rId5"/>
  </sheets>
  <definedNames>
    <definedName name="_xlnm._FilterDatabase" localSheetId="4" hidden="1">'Основні засоби (ТМЦ)'!$A$2:$L$2</definedName>
    <definedName name="OLE_LINK2" localSheetId="1">'5.2'!#REF!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22" i="9" l="1"/>
  <c r="C19" i="9"/>
  <c r="C16" i="9"/>
  <c r="C13" i="9"/>
  <c r="K4" i="11"/>
  <c r="K5" i="11"/>
  <c r="K6" i="11"/>
  <c r="K7" i="11"/>
  <c r="K8" i="11"/>
  <c r="K9" i="11"/>
  <c r="K10" i="11"/>
  <c r="K11" i="11"/>
  <c r="K12" i="11"/>
  <c r="K13" i="11"/>
  <c r="K14" i="11"/>
  <c r="K15" i="11"/>
  <c r="K16" i="11"/>
  <c r="K17" i="11"/>
  <c r="K18" i="11"/>
  <c r="K19" i="11"/>
  <c r="K20" i="11"/>
  <c r="K21" i="11"/>
  <c r="K22" i="11"/>
  <c r="K23" i="11"/>
  <c r="K24" i="11"/>
  <c r="K25" i="11"/>
  <c r="K26" i="11"/>
  <c r="K27" i="11"/>
  <c r="K28" i="11"/>
  <c r="K29" i="11"/>
  <c r="K30" i="11"/>
  <c r="K31" i="11"/>
  <c r="K32" i="11"/>
  <c r="K33" i="11"/>
  <c r="K34" i="11"/>
  <c r="K35" i="11"/>
  <c r="K36" i="11"/>
  <c r="K37" i="11"/>
  <c r="K38" i="11"/>
  <c r="K39" i="11"/>
  <c r="K40" i="11"/>
  <c r="K41" i="11"/>
  <c r="K42" i="11"/>
  <c r="K43" i="11"/>
  <c r="K44" i="11"/>
  <c r="K45" i="11"/>
  <c r="K46" i="11"/>
  <c r="K47" i="11"/>
  <c r="K48" i="11"/>
  <c r="K49" i="11"/>
  <c r="K50" i="11"/>
  <c r="K51" i="11"/>
  <c r="K52" i="11"/>
  <c r="K53" i="11"/>
  <c r="K54" i="11"/>
  <c r="K55" i="11"/>
  <c r="K56" i="11"/>
  <c r="K57" i="11"/>
  <c r="K58" i="11"/>
  <c r="K59" i="11"/>
  <c r="K60" i="11"/>
  <c r="K61" i="11"/>
  <c r="K62" i="11"/>
  <c r="K63" i="11"/>
  <c r="K64" i="11"/>
  <c r="K65" i="11"/>
  <c r="K66" i="11"/>
  <c r="K67" i="11"/>
  <c r="K68" i="11"/>
  <c r="K69" i="11"/>
  <c r="K70" i="11"/>
  <c r="K71" i="11"/>
  <c r="K72" i="11"/>
  <c r="K73" i="11"/>
  <c r="K74" i="11"/>
  <c r="K75" i="11"/>
  <c r="K76" i="11"/>
  <c r="K77" i="11"/>
  <c r="K78" i="11"/>
  <c r="K79" i="11"/>
  <c r="K80" i="11"/>
  <c r="K81" i="11"/>
  <c r="K82" i="11"/>
  <c r="K83" i="11"/>
  <c r="K84" i="11"/>
  <c r="K85" i="11"/>
  <c r="K86" i="11"/>
  <c r="K87" i="11"/>
  <c r="K88" i="11"/>
  <c r="K89" i="11"/>
  <c r="K90" i="11"/>
  <c r="K91" i="11"/>
  <c r="K92" i="11"/>
  <c r="K93" i="11"/>
  <c r="K94" i="11"/>
  <c r="K95" i="11"/>
  <c r="K96" i="11"/>
  <c r="K97" i="11"/>
  <c r="K98" i="11"/>
  <c r="K99" i="11"/>
  <c r="K100" i="11"/>
  <c r="K101" i="11"/>
  <c r="K102" i="11"/>
  <c r="K103" i="11"/>
  <c r="K104" i="11"/>
  <c r="K105" i="11"/>
  <c r="K106" i="11"/>
  <c r="K107" i="11"/>
  <c r="K108" i="11"/>
  <c r="K109" i="11"/>
  <c r="K110" i="11"/>
  <c r="K111" i="11"/>
  <c r="K112" i="11"/>
  <c r="K113" i="11"/>
  <c r="K114" i="11"/>
  <c r="K115" i="11"/>
  <c r="K116" i="11"/>
  <c r="K117" i="11"/>
  <c r="K118" i="11"/>
  <c r="K119" i="11"/>
  <c r="K120" i="11"/>
  <c r="K121" i="11"/>
  <c r="K122" i="11"/>
  <c r="K123" i="11"/>
  <c r="K124" i="11"/>
  <c r="K125" i="11"/>
  <c r="K126" i="11"/>
  <c r="K127" i="11"/>
  <c r="K128" i="11"/>
  <c r="K129" i="11"/>
  <c r="K130" i="11"/>
  <c r="K131" i="11"/>
  <c r="K132" i="11"/>
  <c r="K133" i="11"/>
  <c r="K134" i="11"/>
  <c r="K135" i="11"/>
  <c r="K136" i="11"/>
  <c r="K137" i="11"/>
  <c r="K138" i="11"/>
  <c r="K139" i="11"/>
  <c r="K140" i="11"/>
  <c r="K141" i="11"/>
  <c r="K142" i="11"/>
  <c r="K143" i="11"/>
  <c r="K144" i="11"/>
  <c r="K145" i="11"/>
  <c r="K146" i="11"/>
  <c r="K147" i="11"/>
  <c r="K148" i="11"/>
  <c r="K149" i="11"/>
  <c r="K150" i="11"/>
  <c r="K151" i="11"/>
  <c r="K152" i="11"/>
  <c r="K153" i="11"/>
  <c r="K154" i="11"/>
  <c r="K155" i="11"/>
  <c r="K156" i="11"/>
  <c r="K157" i="11"/>
  <c r="K158" i="11"/>
  <c r="K159" i="11"/>
  <c r="K160" i="11"/>
  <c r="K161" i="11"/>
  <c r="K162" i="11"/>
  <c r="K163" i="11"/>
  <c r="K164" i="11"/>
  <c r="K165" i="11"/>
  <c r="K166" i="11"/>
  <c r="K167" i="11"/>
  <c r="K168" i="11"/>
  <c r="K169" i="11"/>
  <c r="K170" i="11"/>
  <c r="K171" i="11"/>
  <c r="K172" i="11"/>
  <c r="K173" i="11"/>
  <c r="K174" i="11"/>
  <c r="K175" i="11"/>
  <c r="K176" i="11"/>
  <c r="K177" i="11"/>
  <c r="K178" i="11"/>
  <c r="K179" i="11"/>
  <c r="K180" i="11"/>
  <c r="K181" i="11"/>
  <c r="K182" i="11"/>
  <c r="K183" i="11"/>
  <c r="K184" i="11"/>
  <c r="K185" i="11"/>
  <c r="K186" i="11"/>
  <c r="K187" i="11"/>
  <c r="K188" i="11"/>
  <c r="K189" i="11"/>
  <c r="K190" i="11"/>
  <c r="K191" i="11"/>
  <c r="K192" i="11"/>
  <c r="K193" i="11"/>
  <c r="K194" i="11"/>
  <c r="K195" i="11"/>
  <c r="K196" i="11"/>
  <c r="K197" i="11"/>
  <c r="K198" i="11"/>
  <c r="K199" i="11"/>
  <c r="K200" i="11"/>
  <c r="K201" i="11"/>
  <c r="K202" i="11"/>
  <c r="K203" i="11"/>
  <c r="K204" i="11"/>
  <c r="K205" i="11"/>
  <c r="K206" i="11"/>
  <c r="K207" i="11"/>
  <c r="K208" i="11"/>
  <c r="K209" i="11"/>
  <c r="K210" i="11"/>
  <c r="K211" i="11"/>
  <c r="K212" i="11"/>
  <c r="K213" i="11"/>
  <c r="K214" i="11"/>
  <c r="K215" i="11"/>
  <c r="K216" i="11"/>
  <c r="K217" i="11"/>
  <c r="K218" i="11"/>
  <c r="K219" i="11"/>
  <c r="K220" i="11"/>
  <c r="K221" i="11"/>
  <c r="K222" i="11"/>
  <c r="K223" i="11"/>
  <c r="K224" i="11"/>
  <c r="K225" i="11"/>
  <c r="K226" i="11"/>
  <c r="K227" i="11"/>
  <c r="K228" i="11"/>
  <c r="K229" i="11"/>
  <c r="K230" i="11"/>
  <c r="K231" i="11"/>
  <c r="K232" i="11"/>
  <c r="K233" i="11"/>
  <c r="K234" i="11"/>
  <c r="K235" i="11"/>
  <c r="K236" i="11"/>
  <c r="K237" i="11"/>
  <c r="K238" i="11"/>
  <c r="K239" i="11"/>
  <c r="K240" i="11"/>
  <c r="K241" i="11"/>
  <c r="K242" i="11"/>
  <c r="K243" i="11"/>
  <c r="K244" i="11"/>
  <c r="K245" i="11"/>
  <c r="K246" i="11"/>
  <c r="K247" i="11"/>
  <c r="K248" i="11"/>
  <c r="K249" i="11"/>
  <c r="K250" i="11"/>
  <c r="K251" i="11"/>
  <c r="K252" i="11"/>
  <c r="K253" i="11"/>
  <c r="K254" i="11"/>
  <c r="K255" i="11"/>
  <c r="K256" i="11"/>
  <c r="K257" i="11"/>
  <c r="K258" i="11"/>
  <c r="K259" i="11"/>
  <c r="K260" i="11"/>
  <c r="K261" i="11"/>
  <c r="K262" i="11"/>
  <c r="K263" i="11"/>
  <c r="K264" i="11"/>
  <c r="K265" i="11"/>
  <c r="K266" i="11"/>
  <c r="K267" i="11"/>
  <c r="K268" i="11"/>
  <c r="K269" i="11"/>
  <c r="K270" i="11"/>
  <c r="K271" i="11"/>
  <c r="K272" i="11"/>
  <c r="K273" i="11"/>
  <c r="K274" i="11"/>
  <c r="K275" i="11"/>
  <c r="K276" i="11"/>
  <c r="K277" i="11"/>
  <c r="K278" i="11"/>
  <c r="K279" i="11"/>
  <c r="K280" i="11"/>
  <c r="K281" i="11"/>
  <c r="K282" i="11"/>
  <c r="K283" i="11"/>
  <c r="K284" i="11"/>
  <c r="K285" i="11"/>
  <c r="K286" i="11"/>
  <c r="K287" i="11"/>
  <c r="K288" i="11"/>
  <c r="K289" i="11"/>
  <c r="K290" i="11"/>
  <c r="K291" i="11"/>
  <c r="K292" i="11"/>
  <c r="K293" i="11"/>
  <c r="K294" i="11"/>
  <c r="K295" i="11"/>
  <c r="K296" i="11"/>
  <c r="K297" i="11"/>
  <c r="K298" i="11"/>
  <c r="K299" i="11"/>
  <c r="K300" i="11"/>
  <c r="K301" i="11"/>
  <c r="K302" i="11"/>
  <c r="K303" i="11"/>
  <c r="K304" i="11"/>
  <c r="K305" i="11"/>
  <c r="K306" i="11"/>
  <c r="K307" i="11"/>
  <c r="K308" i="11"/>
  <c r="K309" i="11"/>
  <c r="K310" i="11"/>
  <c r="K311" i="11"/>
  <c r="K312" i="11"/>
  <c r="K313" i="11"/>
  <c r="K314" i="11"/>
  <c r="K315" i="11"/>
  <c r="K316" i="11"/>
  <c r="K317" i="11"/>
  <c r="K318" i="11"/>
  <c r="K319" i="11"/>
  <c r="K320" i="11"/>
  <c r="K321" i="11"/>
  <c r="K322" i="11"/>
  <c r="K323" i="11"/>
  <c r="K324" i="11"/>
  <c r="K325" i="11"/>
  <c r="K326" i="11"/>
  <c r="K327" i="11"/>
  <c r="K328" i="11"/>
  <c r="K329" i="11"/>
  <c r="K330" i="11"/>
  <c r="K331" i="11"/>
  <c r="K332" i="11"/>
  <c r="K333" i="11"/>
  <c r="K334" i="11"/>
  <c r="K335" i="11"/>
  <c r="K336" i="11"/>
  <c r="K337" i="11"/>
  <c r="K338" i="11"/>
  <c r="K339" i="11"/>
  <c r="K340" i="11"/>
  <c r="K341" i="11"/>
  <c r="K342" i="11"/>
  <c r="K343" i="11"/>
  <c r="K344" i="11"/>
  <c r="K345" i="11"/>
  <c r="K346" i="11"/>
  <c r="K347" i="11"/>
  <c r="K348" i="11"/>
  <c r="K349" i="11"/>
  <c r="K350" i="11"/>
  <c r="K351" i="11"/>
  <c r="K352" i="11"/>
  <c r="K353" i="11"/>
  <c r="K354" i="11"/>
  <c r="K355" i="11"/>
  <c r="K356" i="11"/>
  <c r="K357" i="11"/>
  <c r="K358" i="11"/>
  <c r="K359" i="11"/>
  <c r="K360" i="11"/>
  <c r="K361" i="11"/>
  <c r="K362" i="11"/>
  <c r="K363" i="11"/>
  <c r="K364" i="11"/>
  <c r="K365" i="11"/>
  <c r="K366" i="11"/>
  <c r="K367" i="11"/>
  <c r="K368" i="11"/>
  <c r="K369" i="11"/>
  <c r="K370" i="11"/>
  <c r="K371" i="11"/>
  <c r="K372" i="11"/>
  <c r="K373" i="11"/>
  <c r="K374" i="11"/>
  <c r="K375" i="11"/>
  <c r="K376" i="11"/>
  <c r="K377" i="11"/>
  <c r="K378" i="11"/>
  <c r="K379" i="11"/>
  <c r="K380" i="11"/>
  <c r="K381" i="11"/>
  <c r="K382" i="11"/>
  <c r="K383" i="11"/>
  <c r="K384" i="11"/>
  <c r="K385" i="11"/>
  <c r="K386" i="11"/>
  <c r="K387" i="11"/>
  <c r="K388" i="11"/>
  <c r="K389" i="11"/>
  <c r="K390" i="11"/>
  <c r="K391" i="11"/>
  <c r="K392" i="11"/>
  <c r="K393" i="11"/>
  <c r="K394" i="11"/>
  <c r="K395" i="11"/>
  <c r="K396" i="11"/>
  <c r="K397" i="11"/>
  <c r="K398" i="11"/>
  <c r="K399" i="11"/>
  <c r="K400" i="11"/>
  <c r="K401" i="11"/>
  <c r="K402" i="11"/>
  <c r="K403" i="11"/>
  <c r="K404" i="11"/>
  <c r="K405" i="11"/>
  <c r="K406" i="11"/>
  <c r="K407" i="11"/>
  <c r="K408" i="11"/>
  <c r="K409" i="11"/>
  <c r="K410" i="11"/>
  <c r="K411" i="11"/>
  <c r="K412" i="11"/>
  <c r="K413" i="11"/>
  <c r="K414" i="11"/>
  <c r="K415" i="11"/>
  <c r="K416" i="11"/>
  <c r="K417" i="11"/>
  <c r="K418" i="11"/>
  <c r="K419" i="11"/>
  <c r="K420" i="11"/>
  <c r="K421" i="11"/>
  <c r="K422" i="11"/>
  <c r="K423" i="11"/>
  <c r="K424" i="11"/>
  <c r="K425" i="11"/>
  <c r="K426" i="11"/>
  <c r="K427" i="11"/>
  <c r="K428" i="11"/>
  <c r="K429" i="11"/>
  <c r="K430" i="11"/>
  <c r="K431" i="11"/>
  <c r="K432" i="11"/>
  <c r="K433" i="11"/>
  <c r="K434" i="11"/>
  <c r="K435" i="11"/>
  <c r="K436" i="11"/>
  <c r="K437" i="11"/>
  <c r="K438" i="11"/>
  <c r="K439" i="11"/>
  <c r="K440" i="11"/>
  <c r="K441" i="11"/>
  <c r="K442" i="11"/>
  <c r="K443" i="11"/>
  <c r="K444" i="11"/>
  <c r="K445" i="11"/>
  <c r="K446" i="11"/>
  <c r="K447" i="11"/>
  <c r="K448" i="11"/>
  <c r="K449" i="11"/>
  <c r="K450" i="11"/>
  <c r="K451" i="11"/>
  <c r="K452" i="11"/>
  <c r="K453" i="11"/>
  <c r="K454" i="11"/>
  <c r="K455" i="11"/>
  <c r="K456" i="11"/>
  <c r="K457" i="11"/>
  <c r="K458" i="11"/>
  <c r="K459" i="11"/>
  <c r="K460" i="11"/>
  <c r="K461" i="11"/>
  <c r="K462" i="11"/>
  <c r="K463" i="11"/>
  <c r="K464" i="11"/>
  <c r="K465" i="11"/>
  <c r="K466" i="11"/>
  <c r="K467" i="11"/>
  <c r="K468" i="11"/>
  <c r="K469" i="11"/>
  <c r="K470" i="11"/>
  <c r="K471" i="11"/>
  <c r="K472" i="11"/>
  <c r="K473" i="11"/>
  <c r="K474" i="11"/>
  <c r="K475" i="11"/>
  <c r="K476" i="11"/>
  <c r="K477" i="11"/>
  <c r="K478" i="11"/>
  <c r="K479" i="11"/>
  <c r="K480" i="11"/>
  <c r="K481" i="11"/>
  <c r="K482" i="11"/>
  <c r="K483" i="11"/>
  <c r="K484" i="11"/>
  <c r="K485" i="11"/>
  <c r="K486" i="11"/>
  <c r="K487" i="11"/>
  <c r="K488" i="11"/>
  <c r="K489" i="11"/>
  <c r="K490" i="11"/>
  <c r="K491" i="11"/>
  <c r="K492" i="11"/>
  <c r="K493" i="11"/>
  <c r="K494" i="11"/>
  <c r="K495" i="11"/>
  <c r="K496" i="11"/>
  <c r="K497" i="11"/>
  <c r="K498" i="11"/>
  <c r="K499" i="11"/>
  <c r="K500" i="11"/>
  <c r="K501" i="11"/>
  <c r="K502" i="11"/>
  <c r="K503" i="11"/>
  <c r="K504" i="11"/>
  <c r="K505" i="11"/>
  <c r="K506" i="11"/>
  <c r="K507" i="11"/>
  <c r="K508" i="11"/>
  <c r="K509" i="11"/>
  <c r="K510" i="11"/>
  <c r="K511" i="11"/>
  <c r="K512" i="11"/>
  <c r="K513" i="11"/>
  <c r="K3" i="11"/>
  <c r="C4" i="11"/>
  <c r="C5" i="11" s="1"/>
  <c r="C6" i="11" s="1"/>
  <c r="C7" i="11" s="1"/>
  <c r="C8" i="11" s="1"/>
  <c r="C9" i="11" s="1"/>
  <c r="C10" i="11" s="1"/>
  <c r="C11" i="11" s="1"/>
  <c r="C12" i="11" s="1"/>
  <c r="C13" i="11" s="1"/>
  <c r="C14" i="11" s="1"/>
  <c r="C15" i="11" s="1"/>
  <c r="C16" i="11" s="1"/>
  <c r="C17" i="11" s="1"/>
  <c r="C18" i="11" s="1"/>
  <c r="C19" i="11" s="1"/>
  <c r="C20" i="11" s="1"/>
  <c r="C21" i="11" s="1"/>
  <c r="C22" i="11" s="1"/>
  <c r="C23" i="11" s="1"/>
  <c r="C24" i="11" s="1"/>
  <c r="C25" i="11" s="1"/>
  <c r="C26" i="11" s="1"/>
  <c r="C27" i="11" s="1"/>
  <c r="C28" i="11" s="1"/>
  <c r="C29" i="11" s="1"/>
  <c r="C30" i="11" s="1"/>
  <c r="C31" i="11" s="1"/>
  <c r="C32" i="11" s="1"/>
  <c r="C33" i="11" s="1"/>
  <c r="C34" i="11" s="1"/>
  <c r="C35" i="11" s="1"/>
  <c r="C36" i="11" s="1"/>
  <c r="C37" i="11" s="1"/>
  <c r="C38" i="11" s="1"/>
  <c r="C39" i="11" s="1"/>
  <c r="C40" i="11" s="1"/>
  <c r="C41" i="11" s="1"/>
  <c r="C42" i="11" s="1"/>
  <c r="C43" i="11" s="1"/>
  <c r="C44" i="11" s="1"/>
  <c r="C45" i="11" s="1"/>
  <c r="C46" i="11" s="1"/>
  <c r="C47" i="11" s="1"/>
  <c r="C48" i="11" s="1"/>
  <c r="C49" i="11" s="1"/>
  <c r="C50" i="11" s="1"/>
  <c r="C51" i="11" s="1"/>
  <c r="C52" i="11" s="1"/>
  <c r="C53" i="11" s="1"/>
  <c r="C54" i="11" s="1"/>
  <c r="C55" i="11" s="1"/>
  <c r="C56" i="11" s="1"/>
  <c r="C57" i="11" s="1"/>
  <c r="C58" i="11" s="1"/>
  <c r="C59" i="11" s="1"/>
  <c r="C60" i="11" s="1"/>
  <c r="C61" i="11" s="1"/>
  <c r="C62" i="11" s="1"/>
  <c r="C63" i="11" s="1"/>
  <c r="C64" i="11" s="1"/>
  <c r="C65" i="11" s="1"/>
  <c r="C66" i="11" s="1"/>
  <c r="C67" i="11" s="1"/>
  <c r="C68" i="11" s="1"/>
  <c r="C69" i="11" s="1"/>
  <c r="C70" i="11" s="1"/>
  <c r="C71" i="11" s="1"/>
  <c r="C72" i="11" s="1"/>
  <c r="C73" i="11" s="1"/>
  <c r="C74" i="11" s="1"/>
  <c r="C75" i="11" s="1"/>
  <c r="C76" i="11" s="1"/>
  <c r="C77" i="11" s="1"/>
  <c r="C78" i="11" s="1"/>
  <c r="C79" i="11" s="1"/>
  <c r="C80" i="11" s="1"/>
  <c r="C81" i="11" s="1"/>
  <c r="C82" i="11" s="1"/>
  <c r="C83" i="11" s="1"/>
  <c r="C84" i="11" s="1"/>
  <c r="C85" i="11" s="1"/>
  <c r="C86" i="11" s="1"/>
  <c r="C87" i="11" s="1"/>
  <c r="C88" i="11" s="1"/>
  <c r="C89" i="11" s="1"/>
  <c r="C90" i="11" s="1"/>
  <c r="C91" i="11" s="1"/>
  <c r="C92" i="11" s="1"/>
  <c r="C93" i="11" s="1"/>
  <c r="C94" i="11" s="1"/>
  <c r="C95" i="11" s="1"/>
  <c r="C96" i="11" s="1"/>
  <c r="C97" i="11" s="1"/>
  <c r="C98" i="11" s="1"/>
  <c r="C99" i="11" s="1"/>
  <c r="C100" i="11" s="1"/>
  <c r="C101" i="11" s="1"/>
  <c r="C102" i="11" s="1"/>
  <c r="C103" i="11" s="1"/>
  <c r="C104" i="11" s="1"/>
  <c r="C105" i="11" s="1"/>
  <c r="C106" i="11" s="1"/>
  <c r="C107" i="11" s="1"/>
  <c r="C108" i="11" s="1"/>
  <c r="C109" i="11" s="1"/>
  <c r="C110" i="11" s="1"/>
  <c r="C111" i="11" s="1"/>
  <c r="C112" i="11" s="1"/>
  <c r="C113" i="11" s="1"/>
  <c r="C114" i="11" s="1"/>
  <c r="C115" i="11" s="1"/>
  <c r="C116" i="11" s="1"/>
  <c r="C117" i="11" s="1"/>
  <c r="C118" i="11" s="1"/>
  <c r="C119" i="11" s="1"/>
  <c r="C120" i="11" s="1"/>
  <c r="C121" i="11" s="1"/>
  <c r="C122" i="11" s="1"/>
  <c r="C123" i="11" s="1"/>
  <c r="C124" i="11" s="1"/>
  <c r="C125" i="11" s="1"/>
  <c r="C126" i="11" s="1"/>
  <c r="C127" i="11" s="1"/>
  <c r="C128" i="11" s="1"/>
  <c r="C129" i="11" s="1"/>
  <c r="C130" i="11" s="1"/>
  <c r="C131" i="11" s="1"/>
  <c r="C132" i="11" s="1"/>
  <c r="C133" i="11" s="1"/>
  <c r="C134" i="11" s="1"/>
  <c r="C135" i="11" s="1"/>
  <c r="C136" i="11" s="1"/>
  <c r="C137" i="11" s="1"/>
  <c r="C138" i="11" s="1"/>
  <c r="C139" i="11" s="1"/>
  <c r="C140" i="11" s="1"/>
  <c r="C141" i="11" s="1"/>
  <c r="C142" i="11" s="1"/>
  <c r="C143" i="11" s="1"/>
  <c r="C144" i="11" s="1"/>
  <c r="C145" i="11" s="1"/>
  <c r="C146" i="11" s="1"/>
  <c r="C147" i="11" s="1"/>
  <c r="C148" i="11" s="1"/>
  <c r="C149" i="11" s="1"/>
  <c r="C150" i="11" s="1"/>
  <c r="C151" i="11" s="1"/>
  <c r="C152" i="11" s="1"/>
  <c r="C153" i="11" s="1"/>
  <c r="C154" i="11" s="1"/>
  <c r="C155" i="11" s="1"/>
  <c r="C156" i="11" s="1"/>
  <c r="C157" i="11" s="1"/>
  <c r="C158" i="11" s="1"/>
  <c r="C159" i="11" s="1"/>
  <c r="C160" i="11" s="1"/>
  <c r="C161" i="11" s="1"/>
  <c r="C162" i="11" s="1"/>
  <c r="C163" i="11" s="1"/>
  <c r="C164" i="11" s="1"/>
  <c r="C165" i="11" s="1"/>
  <c r="C166" i="11" s="1"/>
  <c r="C167" i="11" s="1"/>
  <c r="C168" i="11" s="1"/>
  <c r="C169" i="11" s="1"/>
  <c r="C170" i="11" s="1"/>
  <c r="C171" i="11" s="1"/>
  <c r="C172" i="11" s="1"/>
  <c r="C173" i="11" s="1"/>
  <c r="C174" i="11" s="1"/>
  <c r="C175" i="11" s="1"/>
  <c r="C176" i="11" s="1"/>
  <c r="C177" i="11" s="1"/>
  <c r="C178" i="11" s="1"/>
  <c r="C179" i="11" s="1"/>
  <c r="C180" i="11" s="1"/>
  <c r="C181" i="11" s="1"/>
  <c r="C182" i="11" s="1"/>
  <c r="C183" i="11" s="1"/>
  <c r="C184" i="11" s="1"/>
  <c r="C185" i="11" s="1"/>
  <c r="C186" i="11" s="1"/>
  <c r="C187" i="11" s="1"/>
  <c r="C188" i="11" s="1"/>
  <c r="C189" i="11" s="1"/>
  <c r="C190" i="11" s="1"/>
  <c r="C191" i="11" s="1"/>
  <c r="C192" i="11" s="1"/>
  <c r="C193" i="11" s="1"/>
  <c r="C194" i="11" s="1"/>
  <c r="C195" i="11" s="1"/>
  <c r="C196" i="11" s="1"/>
  <c r="C197" i="11" s="1"/>
  <c r="C198" i="11" s="1"/>
  <c r="C199" i="11" s="1"/>
  <c r="C200" i="11" s="1"/>
  <c r="C201" i="11" s="1"/>
  <c r="C202" i="11" s="1"/>
  <c r="C203" i="11" s="1"/>
  <c r="C204" i="11" s="1"/>
  <c r="C205" i="11" s="1"/>
  <c r="C206" i="11" s="1"/>
  <c r="C207" i="11" s="1"/>
  <c r="C208" i="11" s="1"/>
  <c r="C209" i="11" s="1"/>
  <c r="C210" i="11" s="1"/>
  <c r="C211" i="11" s="1"/>
  <c r="C212" i="11" s="1"/>
  <c r="C213" i="11" s="1"/>
  <c r="C214" i="11" s="1"/>
  <c r="C215" i="11" s="1"/>
  <c r="C216" i="11" s="1"/>
  <c r="C217" i="11" s="1"/>
  <c r="C218" i="11" s="1"/>
  <c r="C219" i="11" s="1"/>
  <c r="C220" i="11" s="1"/>
  <c r="C221" i="11" s="1"/>
  <c r="C222" i="11" s="1"/>
  <c r="C223" i="11" s="1"/>
  <c r="C224" i="11" s="1"/>
  <c r="C225" i="11" s="1"/>
  <c r="C226" i="11" s="1"/>
  <c r="C227" i="11" s="1"/>
  <c r="C228" i="11" s="1"/>
  <c r="C229" i="11" s="1"/>
  <c r="C230" i="11" s="1"/>
  <c r="C231" i="11" s="1"/>
  <c r="C232" i="11" s="1"/>
  <c r="C233" i="11" s="1"/>
  <c r="C234" i="11" s="1"/>
  <c r="C235" i="11" s="1"/>
  <c r="C236" i="11" s="1"/>
  <c r="C237" i="11" s="1"/>
  <c r="C238" i="11" s="1"/>
  <c r="C239" i="11" s="1"/>
  <c r="C240" i="11" s="1"/>
  <c r="C241" i="11" s="1"/>
  <c r="C242" i="11" s="1"/>
  <c r="C243" i="11" s="1"/>
  <c r="C244" i="11" s="1"/>
  <c r="C245" i="11" s="1"/>
  <c r="C246" i="11" s="1"/>
  <c r="C247" i="11" s="1"/>
  <c r="C248" i="11" s="1"/>
  <c r="C249" i="11" s="1"/>
  <c r="C250" i="11" s="1"/>
  <c r="C251" i="11" s="1"/>
  <c r="C252" i="11" s="1"/>
  <c r="C253" i="11" s="1"/>
  <c r="C254" i="11" s="1"/>
  <c r="C255" i="11" s="1"/>
  <c r="C256" i="11" s="1"/>
  <c r="C257" i="11" s="1"/>
  <c r="C258" i="11" s="1"/>
  <c r="C259" i="11" s="1"/>
  <c r="C260" i="11" s="1"/>
  <c r="C261" i="11" s="1"/>
  <c r="C262" i="11" s="1"/>
  <c r="C263" i="11" s="1"/>
  <c r="C264" i="11" s="1"/>
  <c r="C265" i="11" s="1"/>
  <c r="C266" i="11" s="1"/>
  <c r="C267" i="11" s="1"/>
  <c r="C268" i="11" s="1"/>
  <c r="C269" i="11" s="1"/>
  <c r="C270" i="11" s="1"/>
  <c r="C271" i="11" s="1"/>
  <c r="C272" i="11" s="1"/>
  <c r="C273" i="11" s="1"/>
  <c r="C274" i="11" s="1"/>
  <c r="C275" i="11" s="1"/>
  <c r="C276" i="11" s="1"/>
  <c r="C277" i="11" s="1"/>
  <c r="C278" i="11" s="1"/>
  <c r="C279" i="11" s="1"/>
  <c r="C280" i="11" s="1"/>
  <c r="C281" i="11" s="1"/>
  <c r="C282" i="11" s="1"/>
  <c r="C283" i="11" s="1"/>
  <c r="C284" i="11" s="1"/>
  <c r="C285" i="11" s="1"/>
  <c r="C286" i="11" s="1"/>
  <c r="C287" i="11" s="1"/>
  <c r="C288" i="11" s="1"/>
  <c r="C289" i="11" s="1"/>
  <c r="C290" i="11" s="1"/>
  <c r="C291" i="11" s="1"/>
  <c r="C292" i="11" s="1"/>
  <c r="C293" i="11" s="1"/>
  <c r="C294" i="11" s="1"/>
  <c r="C295" i="11" s="1"/>
  <c r="C296" i="11" s="1"/>
  <c r="C297" i="11" s="1"/>
  <c r="C298" i="11" s="1"/>
  <c r="C299" i="11" s="1"/>
  <c r="C300" i="11" s="1"/>
  <c r="C301" i="11" s="1"/>
  <c r="C302" i="11" s="1"/>
  <c r="C303" i="11" s="1"/>
  <c r="C304" i="11" s="1"/>
  <c r="C305" i="11" s="1"/>
  <c r="C306" i="11" s="1"/>
  <c r="C307" i="11" s="1"/>
  <c r="C308" i="11" s="1"/>
  <c r="C309" i="11" s="1"/>
  <c r="C310" i="11" s="1"/>
  <c r="C311" i="11" s="1"/>
  <c r="C312" i="11" s="1"/>
  <c r="C313" i="11" s="1"/>
  <c r="C314" i="11" s="1"/>
  <c r="C315" i="11" s="1"/>
  <c r="C316" i="11" s="1"/>
  <c r="C317" i="11" s="1"/>
  <c r="C318" i="11" s="1"/>
  <c r="C319" i="11" s="1"/>
  <c r="C320" i="11" s="1"/>
  <c r="C321" i="11" s="1"/>
  <c r="C322" i="11" s="1"/>
  <c r="C323" i="11" s="1"/>
  <c r="C324" i="11" s="1"/>
  <c r="C325" i="11" s="1"/>
  <c r="C326" i="11" s="1"/>
  <c r="C327" i="11" s="1"/>
  <c r="C328" i="11" s="1"/>
  <c r="C329" i="11" s="1"/>
  <c r="C330" i="11" s="1"/>
  <c r="C331" i="11" s="1"/>
  <c r="C332" i="11" s="1"/>
  <c r="C333" i="11" s="1"/>
  <c r="C334" i="11" s="1"/>
  <c r="C335" i="11" s="1"/>
  <c r="C336" i="11" s="1"/>
  <c r="C337" i="11" s="1"/>
  <c r="C338" i="11" s="1"/>
  <c r="C339" i="11" s="1"/>
  <c r="C340" i="11" s="1"/>
  <c r="C341" i="11" s="1"/>
  <c r="C342" i="11" s="1"/>
  <c r="C343" i="11" s="1"/>
  <c r="C344" i="11" s="1"/>
  <c r="C345" i="11" s="1"/>
  <c r="C346" i="11" s="1"/>
  <c r="C347" i="11" s="1"/>
  <c r="C348" i="11" s="1"/>
  <c r="C349" i="11" s="1"/>
  <c r="C350" i="11" s="1"/>
  <c r="C351" i="11" s="1"/>
  <c r="C352" i="11" s="1"/>
  <c r="C353" i="11" s="1"/>
  <c r="C354" i="11" s="1"/>
  <c r="C355" i="11" s="1"/>
  <c r="C356" i="11" s="1"/>
  <c r="C357" i="11" s="1"/>
  <c r="C358" i="11" s="1"/>
  <c r="C359" i="11" s="1"/>
  <c r="C360" i="11" s="1"/>
  <c r="C361" i="11" s="1"/>
  <c r="C362" i="11" s="1"/>
  <c r="C363" i="11" s="1"/>
  <c r="C364" i="11" s="1"/>
  <c r="C365" i="11" s="1"/>
  <c r="C366" i="11" s="1"/>
  <c r="C367" i="11" s="1"/>
  <c r="C368" i="11" s="1"/>
  <c r="C369" i="11" s="1"/>
  <c r="C370" i="11" s="1"/>
  <c r="C371" i="11" s="1"/>
  <c r="C372" i="11" s="1"/>
  <c r="C373" i="11" s="1"/>
  <c r="C374" i="11" s="1"/>
  <c r="C375" i="11" s="1"/>
  <c r="C376" i="11" s="1"/>
  <c r="C377" i="11" s="1"/>
  <c r="C378" i="11" s="1"/>
  <c r="C379" i="11" s="1"/>
  <c r="C380" i="11" s="1"/>
  <c r="C381" i="11" s="1"/>
  <c r="C382" i="11" s="1"/>
  <c r="C383" i="11" s="1"/>
  <c r="C384" i="11" s="1"/>
  <c r="C385" i="11" s="1"/>
  <c r="C386" i="11" s="1"/>
  <c r="C387" i="11" s="1"/>
  <c r="C388" i="11" s="1"/>
  <c r="C389" i="11" s="1"/>
  <c r="C390" i="11" s="1"/>
  <c r="C391" i="11" s="1"/>
  <c r="C392" i="11" s="1"/>
  <c r="C393" i="11" s="1"/>
  <c r="C394" i="11" s="1"/>
  <c r="C395" i="11" s="1"/>
  <c r="C396" i="11" s="1"/>
  <c r="C397" i="11" s="1"/>
  <c r="C398" i="11" s="1"/>
  <c r="C399" i="11" s="1"/>
  <c r="C400" i="11" s="1"/>
  <c r="C401" i="11" s="1"/>
  <c r="C402" i="11" s="1"/>
  <c r="C403" i="11" s="1"/>
  <c r="C404" i="11" s="1"/>
  <c r="C405" i="11" s="1"/>
  <c r="C406" i="11" s="1"/>
  <c r="C407" i="11" s="1"/>
  <c r="C408" i="11" s="1"/>
  <c r="C409" i="11" s="1"/>
  <c r="C410" i="11" s="1"/>
  <c r="C411" i="11" s="1"/>
  <c r="C412" i="11" s="1"/>
  <c r="C413" i="11" s="1"/>
  <c r="C414" i="11" s="1"/>
  <c r="C415" i="11" s="1"/>
  <c r="C416" i="11" s="1"/>
  <c r="C417" i="11" s="1"/>
  <c r="C418" i="11" s="1"/>
  <c r="C419" i="11" s="1"/>
  <c r="C420" i="11" s="1"/>
  <c r="C421" i="11" s="1"/>
  <c r="C422" i="11" s="1"/>
  <c r="C423" i="11" s="1"/>
  <c r="C424" i="11" s="1"/>
  <c r="C425" i="11" s="1"/>
  <c r="C426" i="11" s="1"/>
  <c r="C427" i="11" s="1"/>
  <c r="C428" i="11" s="1"/>
  <c r="C429" i="11" s="1"/>
  <c r="C430" i="11" s="1"/>
  <c r="C431" i="11" s="1"/>
  <c r="C432" i="11" s="1"/>
  <c r="C433" i="11" s="1"/>
  <c r="C434" i="11" s="1"/>
  <c r="C435" i="11" s="1"/>
  <c r="C436" i="11" s="1"/>
  <c r="C437" i="11" s="1"/>
  <c r="C438" i="11" s="1"/>
  <c r="C439" i="11" s="1"/>
  <c r="C440" i="11" s="1"/>
  <c r="C441" i="11" s="1"/>
  <c r="C442" i="11" s="1"/>
  <c r="C443" i="11" s="1"/>
  <c r="C444" i="11" s="1"/>
  <c r="C445" i="11" s="1"/>
  <c r="C446" i="11" s="1"/>
  <c r="C447" i="11" s="1"/>
  <c r="C448" i="11" s="1"/>
  <c r="C449" i="11" s="1"/>
  <c r="C450" i="11" s="1"/>
  <c r="C451" i="11" s="1"/>
  <c r="C452" i="11" s="1"/>
  <c r="C453" i="11" s="1"/>
  <c r="C454" i="11" s="1"/>
  <c r="C455" i="11" s="1"/>
  <c r="C456" i="11" s="1"/>
  <c r="C457" i="11" s="1"/>
  <c r="C458" i="11" s="1"/>
  <c r="C459" i="11" s="1"/>
  <c r="C460" i="11" s="1"/>
  <c r="C461" i="11" s="1"/>
  <c r="C462" i="11" s="1"/>
  <c r="C463" i="11" s="1"/>
  <c r="C464" i="11" s="1"/>
  <c r="C465" i="11" s="1"/>
  <c r="C466" i="11" s="1"/>
  <c r="C467" i="11" s="1"/>
  <c r="C468" i="11" s="1"/>
  <c r="C469" i="11" s="1"/>
  <c r="C470" i="11" s="1"/>
  <c r="C471" i="11" s="1"/>
  <c r="C472" i="11" s="1"/>
  <c r="C473" i="11" s="1"/>
  <c r="C474" i="11" s="1"/>
  <c r="C475" i="11" s="1"/>
  <c r="C476" i="11" s="1"/>
  <c r="C477" i="11" s="1"/>
  <c r="C478" i="11" s="1"/>
  <c r="C479" i="11" s="1"/>
  <c r="C480" i="11" s="1"/>
  <c r="C481" i="11" s="1"/>
  <c r="C482" i="11" s="1"/>
  <c r="C483" i="11" s="1"/>
  <c r="C484" i="11" s="1"/>
  <c r="C485" i="11" s="1"/>
  <c r="C486" i="11" s="1"/>
  <c r="C487" i="11" s="1"/>
  <c r="C488" i="11" s="1"/>
  <c r="C489" i="11" s="1"/>
  <c r="C490" i="11" s="1"/>
  <c r="C491" i="11" s="1"/>
  <c r="C492" i="11" s="1"/>
  <c r="C493" i="11" s="1"/>
  <c r="C494" i="11" s="1"/>
  <c r="C495" i="11" s="1"/>
  <c r="C496" i="11" s="1"/>
  <c r="C497" i="11" s="1"/>
  <c r="C498" i="11" s="1"/>
  <c r="C499" i="11" s="1"/>
  <c r="C500" i="11" s="1"/>
  <c r="C501" i="11" s="1"/>
  <c r="C502" i="11" s="1"/>
  <c r="C503" i="11" s="1"/>
  <c r="C504" i="11" s="1"/>
  <c r="C505" i="11" s="1"/>
  <c r="C506" i="11" s="1"/>
  <c r="C507" i="11" s="1"/>
  <c r="C508" i="11" s="1"/>
  <c r="C509" i="11" s="1"/>
  <c r="C510" i="11" s="1"/>
  <c r="C511" i="11" s="1"/>
  <c r="C512" i="11" s="1"/>
  <c r="C513" i="11" s="1"/>
  <c r="K514" i="11" l="1"/>
  <c r="J514" i="11"/>
  <c r="I514" i="11"/>
  <c r="H514" i="11"/>
</calcChain>
</file>

<file path=xl/sharedStrings.xml><?xml version="1.0" encoding="utf-8"?>
<sst xmlns="http://schemas.openxmlformats.org/spreadsheetml/2006/main" count="2669" uniqueCount="852">
  <si>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</si>
  <si>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</si>
  <si>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</si>
  <si>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</si>
  <si>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</si>
  <si>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</si>
  <si>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</si>
  <si>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</si>
  <si>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</si>
  <si>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</si>
  <si>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</si>
  <si>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</si>
  <si>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</si>
  <si>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</si>
  <si>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</si>
  <si>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</si>
  <si>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</si>
  <si>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</si>
  <si>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</si>
  <si>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</si>
  <si>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3. ГРАФІЧНІ МАТЕРІАЛИ</t>
  </si>
  <si>
    <t>3.1. Фотофіксація</t>
  </si>
  <si>
    <t>3.2. Ситуаційний план</t>
  </si>
  <si>
    <t>3.3. Тощо</t>
  </si>
  <si>
    <t>ні</t>
  </si>
  <si>
    <t>АТ "Банк "Фінанси та Кредит"</t>
  </si>
  <si>
    <t>комерційна нерухомість</t>
  </si>
  <si>
    <t>оснащено</t>
  </si>
  <si>
    <t xml:space="preserve">Дніпропетровська область(8), м. Кривий Ріг, вул. Костенко, буд.6.      </t>
  </si>
  <si>
    <t>85,0 кв.м.</t>
  </si>
  <si>
    <t xml:space="preserve">   офіс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</si>
  <si>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</si>
  <si>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</si>
  <si>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</si>
  <si>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</si>
  <si>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01.04.2016 року</t>
  </si>
  <si>
    <t>основні засобі у кількості 527 од.</t>
  </si>
  <si>
    <t>ID</t>
  </si>
  <si>
    <t>Категория ОС</t>
  </si>
  <si>
    <t>№№</t>
  </si>
  <si>
    <t>Инвентарний номер</t>
  </si>
  <si>
    <t>Владелец (ФИО)</t>
  </si>
  <si>
    <t>Найменування</t>
  </si>
  <si>
    <t>Дата ввода в эксплуатацію</t>
  </si>
  <si>
    <t>Залишкова вартість станом на 01.02.2017р.</t>
  </si>
  <si>
    <t xml:space="preserve"> Оціночна вартість станом на 01.04.2016р.,   грн. без НДС</t>
  </si>
  <si>
    <t xml:space="preserve"> Оціночна вартість  станом на 01.04.2016р, грн. с НДС</t>
  </si>
  <si>
    <t>Наименування  міста експлуатації</t>
  </si>
  <si>
    <t xml:space="preserve">Машини і устаткування </t>
  </si>
  <si>
    <t>1</t>
  </si>
  <si>
    <t>01301-Krg</t>
  </si>
  <si>
    <t>Дубіна Олександр  Анатолійович</t>
  </si>
  <si>
    <t>Cистемный  блок Impression P+</t>
  </si>
  <si>
    <t>Філія банку, ул.Костенко,6</t>
  </si>
  <si>
    <t>01302-Krg</t>
  </si>
  <si>
    <t>01303-Krg</t>
  </si>
  <si>
    <t>01359-Krg</t>
  </si>
  <si>
    <t>Cистемный блок №2 Impression P+</t>
  </si>
  <si>
    <t>МНМА</t>
  </si>
  <si>
    <t>М-01222-Krg</t>
  </si>
  <si>
    <t>DVD Player NEC DV-5800</t>
  </si>
  <si>
    <t>00038-Krg</t>
  </si>
  <si>
    <t>UPS 2200 Smart</t>
  </si>
  <si>
    <t>00039-Krg</t>
  </si>
  <si>
    <t>UPS 700 Smart</t>
  </si>
  <si>
    <t>М-00626-Krg</t>
  </si>
  <si>
    <t>USB 2.0 JetFlash</t>
  </si>
  <si>
    <t>М-01600-Krg</t>
  </si>
  <si>
    <t>Web-камера Logitech C170</t>
  </si>
  <si>
    <t>М-01601-Krg</t>
  </si>
  <si>
    <t>М-00811-Krg</t>
  </si>
  <si>
    <t>Понедельченко Тетяна Вікторівна</t>
  </si>
  <si>
    <t>Антрисоль</t>
  </si>
  <si>
    <t>М-00812-Krg</t>
  </si>
  <si>
    <t>М-00818-Krg</t>
  </si>
  <si>
    <t>М-00867-Krg</t>
  </si>
  <si>
    <t>М-01007-Krg</t>
  </si>
  <si>
    <t>00119-Krg</t>
  </si>
  <si>
    <t>АТС</t>
  </si>
  <si>
    <t>00699-Krg</t>
  </si>
  <si>
    <t>АТС Panasonic</t>
  </si>
  <si>
    <t>Меблі, інструмент, прилади, інвентар</t>
  </si>
  <si>
    <t>00582-Krg</t>
  </si>
  <si>
    <t>Банкетка мягкая</t>
  </si>
  <si>
    <t>00583-Krg</t>
  </si>
  <si>
    <t>01408-Krg</t>
  </si>
  <si>
    <t>Блок бесперебойного питания APC Back-UPS Pro RS 150VA</t>
  </si>
  <si>
    <t>01420-Krg</t>
  </si>
  <si>
    <t>01427-Krg</t>
  </si>
  <si>
    <t>01428-Krg</t>
  </si>
  <si>
    <t>01430-Krg</t>
  </si>
  <si>
    <t>М-00018-Krg</t>
  </si>
  <si>
    <t>Брелок к Орион РК</t>
  </si>
  <si>
    <t>М-00019-Krg</t>
  </si>
  <si>
    <t>М-00946-Krg</t>
  </si>
  <si>
    <t>Бумагодержатель+освежитель</t>
  </si>
  <si>
    <t>М-01456-Krg</t>
  </si>
  <si>
    <t>Веб-камера  Logitech C210</t>
  </si>
  <si>
    <t>М-01476-Krg</t>
  </si>
  <si>
    <t>М-01477-Krg</t>
  </si>
  <si>
    <t>М-01017-Krg</t>
  </si>
  <si>
    <t>Вешалка</t>
  </si>
  <si>
    <t>Інші ОФ</t>
  </si>
  <si>
    <t>01237-Krg</t>
  </si>
  <si>
    <t>Вывеска фасадная</t>
  </si>
  <si>
    <t>00085-Krg</t>
  </si>
  <si>
    <t>Диван</t>
  </si>
  <si>
    <t>00306-Krg</t>
  </si>
  <si>
    <t>Диван угловой</t>
  </si>
  <si>
    <t>М-00947-Krg</t>
  </si>
  <si>
    <t>Ерш напольный металлический</t>
  </si>
  <si>
    <t>М-00117-Krg</t>
  </si>
  <si>
    <t>Жалюзи /52 кв.м./</t>
  </si>
  <si>
    <t>М-00069-Krg</t>
  </si>
  <si>
    <t>Жалюзи верт/16,7 кв.м/</t>
  </si>
  <si>
    <t>М-00070-Krg</t>
  </si>
  <si>
    <t>Жалюзи верт/2,98 кв.м/</t>
  </si>
  <si>
    <t>М-00387-Krg</t>
  </si>
  <si>
    <t>Жалюзи вертикальные</t>
  </si>
  <si>
    <t>М-00151-Krg</t>
  </si>
  <si>
    <t>Жалюзи горизонт/3,4 м кв/</t>
  </si>
  <si>
    <t>01104-Krg</t>
  </si>
  <si>
    <t>ЖК монитор 17  NEC</t>
  </si>
  <si>
    <t>01120-Krg</t>
  </si>
  <si>
    <t>Верешко Василь Васильович</t>
  </si>
  <si>
    <t>ЖК монитор NEC 170 V</t>
  </si>
  <si>
    <t>01455-Krg</t>
  </si>
  <si>
    <t>ЖК-МОНИТОР 17</t>
  </si>
  <si>
    <t>01220-Krg</t>
  </si>
  <si>
    <t>ЖК-Монитор 17 NEC AccuSync</t>
  </si>
  <si>
    <t>00966-Krg</t>
  </si>
  <si>
    <t>ЖК-Монитор 17 ViewSonic</t>
  </si>
  <si>
    <t>00990-Krg</t>
  </si>
  <si>
    <t>Тішуніна Олена Григорівна</t>
  </si>
  <si>
    <t>00975-Krg</t>
  </si>
  <si>
    <t>М-01766-Krg</t>
  </si>
  <si>
    <t>засіб криптографічного захисту інформації "SecureToken-337"(mini)</t>
  </si>
  <si>
    <t>М-01765-Krg</t>
  </si>
  <si>
    <t>М-01767-Krg</t>
  </si>
  <si>
    <t>М-01764-Krg</t>
  </si>
  <si>
    <t>М-01763-Krg</t>
  </si>
  <si>
    <t>М-01762-Krg</t>
  </si>
  <si>
    <t>М-01761-Krg</t>
  </si>
  <si>
    <t>М-01760-Krg</t>
  </si>
  <si>
    <t>М-01758-Krg</t>
  </si>
  <si>
    <t>М-01759-Krg</t>
  </si>
  <si>
    <t>00136-Krg</t>
  </si>
  <si>
    <t>Защитный ролет</t>
  </si>
  <si>
    <t>00137-Krg</t>
  </si>
  <si>
    <t>00138-Krg</t>
  </si>
  <si>
    <t>00139-Krg</t>
  </si>
  <si>
    <t>00140-Krg</t>
  </si>
  <si>
    <t>00141-Krg</t>
  </si>
  <si>
    <t>00142-Krg</t>
  </si>
  <si>
    <t>00143-Krg</t>
  </si>
  <si>
    <t>00144-Krg</t>
  </si>
  <si>
    <t>00145-Krg</t>
  </si>
  <si>
    <t>00146-Krg</t>
  </si>
  <si>
    <t>00147-Krg</t>
  </si>
  <si>
    <t>00148-Krg</t>
  </si>
  <si>
    <t>00149-Krg</t>
  </si>
  <si>
    <t>М-00948-Krg</t>
  </si>
  <si>
    <t>Зеркало</t>
  </si>
  <si>
    <t>01396-Krg</t>
  </si>
  <si>
    <t>ИБП APC Back-UPS Pro1500VA</t>
  </si>
  <si>
    <t>01230-Krg</t>
  </si>
  <si>
    <t>Источник беспереб. питания  APC Smart - UPS</t>
  </si>
  <si>
    <t>М-01555-Krg</t>
  </si>
  <si>
    <t>Источник бесперебойного питания APS Back UPS 500</t>
  </si>
  <si>
    <t>М-01731-Krg</t>
  </si>
  <si>
    <t>ІР-телефон Grandstream GXP1160</t>
  </si>
  <si>
    <t>М-01732-Krg</t>
  </si>
  <si>
    <t>М-01733-Krg</t>
  </si>
  <si>
    <t>М-01734-Krg</t>
  </si>
  <si>
    <t>М-01736-Krg</t>
  </si>
  <si>
    <t>М-01739-Krg</t>
  </si>
  <si>
    <t>М-01743-Krg</t>
  </si>
  <si>
    <t>М-01744-Krg</t>
  </si>
  <si>
    <t>М-01694-Krg</t>
  </si>
  <si>
    <t>М-01701-Krg</t>
  </si>
  <si>
    <t>М-01705-Krg</t>
  </si>
  <si>
    <t>М-01706-Krg</t>
  </si>
  <si>
    <t>М-01711-Krg</t>
  </si>
  <si>
    <t>М-01715-Krg</t>
  </si>
  <si>
    <t>М-01716-Krg</t>
  </si>
  <si>
    <t>М-01719-Krg</t>
  </si>
  <si>
    <t>М-01720-Krg</t>
  </si>
  <si>
    <t>М-01724-Krg</t>
  </si>
  <si>
    <t>М-01725-Krg</t>
  </si>
  <si>
    <t>М-01728-Krg</t>
  </si>
  <si>
    <t>М-01729-Krg</t>
  </si>
  <si>
    <t>М-01730-Krg</t>
  </si>
  <si>
    <t>М-01783-Krg</t>
  </si>
  <si>
    <t>ІР-телефон Grandstream GXP1165</t>
  </si>
  <si>
    <t>М-01786-Krg</t>
  </si>
  <si>
    <t>М-01787-Krg</t>
  </si>
  <si>
    <t>М-01677-Krg</t>
  </si>
  <si>
    <t>ІР-телефон Grandstream GXP1400</t>
  </si>
  <si>
    <t>М-01678-Krg</t>
  </si>
  <si>
    <t>М-01680-Krg</t>
  </si>
  <si>
    <t>М-01681-Krg</t>
  </si>
  <si>
    <t>00198-Krg</t>
  </si>
  <si>
    <t>Кабель САВ-SS-V35MT</t>
  </si>
  <si>
    <t>М-00017-Krg</t>
  </si>
  <si>
    <t>Кабель УПИ-2 V 35</t>
  </si>
  <si>
    <t>М-01510-Krg</t>
  </si>
  <si>
    <t>Калькулятор CITIZEN 440DPN</t>
  </si>
  <si>
    <t>М-01508-Krg</t>
  </si>
  <si>
    <t>Калькулятор CITIZEN CX-121 CE</t>
  </si>
  <si>
    <t>М-01582-Krg</t>
  </si>
  <si>
    <t>Калькулятор Citizen SDC-888</t>
  </si>
  <si>
    <t>М-00647-Krg</t>
  </si>
  <si>
    <t>Калькулятор Ситезен 888</t>
  </si>
  <si>
    <t>М-00283-Krg</t>
  </si>
  <si>
    <t>М-00448-Krg</t>
  </si>
  <si>
    <t>М-00652-Krg</t>
  </si>
  <si>
    <t>КалькуляторCITIZEN 888</t>
  </si>
  <si>
    <t>М-00035-Krg</t>
  </si>
  <si>
    <t>Карта города</t>
  </si>
  <si>
    <t>00120-Krg</t>
  </si>
  <si>
    <t>Карта расширения АТС</t>
  </si>
  <si>
    <t>М-00295-Krg</t>
  </si>
  <si>
    <t>Кнопка панель</t>
  </si>
  <si>
    <t>М-01075-Krg</t>
  </si>
  <si>
    <t>Коммутатор Allied Telesyn AT-FS708LЕ-XX</t>
  </si>
  <si>
    <t>М-01241-Krg</t>
  </si>
  <si>
    <t>Коммутатор Allied Telesyn AT-FS724L-XX</t>
  </si>
  <si>
    <t>М-01242-Krg</t>
  </si>
  <si>
    <t>01348-Krg</t>
  </si>
  <si>
    <t>Коммутатор Catalyst 2960</t>
  </si>
  <si>
    <t>М-01596-Krg</t>
  </si>
  <si>
    <t>Коммутатор D-Link</t>
  </si>
  <si>
    <t>М-01536-Krg</t>
  </si>
  <si>
    <t>Коммутатор D-Link DES-1100 16 16port</t>
  </si>
  <si>
    <t>М-00037-Krg</t>
  </si>
  <si>
    <t>Коммутатор Planet 8x10</t>
  </si>
  <si>
    <t>00150-Krg</t>
  </si>
  <si>
    <t>Комплект кодового замка</t>
  </si>
  <si>
    <t>00151-Krg</t>
  </si>
  <si>
    <t>00056-Krg</t>
  </si>
  <si>
    <t>Комплект мебели</t>
  </si>
  <si>
    <t>00057-Krg</t>
  </si>
  <si>
    <t>00059-Krg</t>
  </si>
  <si>
    <t>00060-Krg</t>
  </si>
  <si>
    <t>01447-Krg</t>
  </si>
  <si>
    <t>Компьютер IMPRESSION CM</t>
  </si>
  <si>
    <t>00500-Krg</t>
  </si>
  <si>
    <t>Компьютер Impression CM Win XP Pro</t>
  </si>
  <si>
    <t>00554-Krg</t>
  </si>
  <si>
    <t>00491-Krg</t>
  </si>
  <si>
    <t>Компьютер Impression CM/ XP Prof OEM Rus</t>
  </si>
  <si>
    <t>00454-Krg</t>
  </si>
  <si>
    <t>Компьютер Impression CM/Win XP Pro Rus OEM</t>
  </si>
  <si>
    <t>00457-Krg</t>
  </si>
  <si>
    <t>00845-Krg</t>
  </si>
  <si>
    <t>Компьютер Impression CМ</t>
  </si>
  <si>
    <t>00847-Krg</t>
  </si>
  <si>
    <t>01187-Krg</t>
  </si>
  <si>
    <t>01178-Krg</t>
  </si>
  <si>
    <t>Компьютер Impression P+</t>
  </si>
  <si>
    <t>00949-Krg</t>
  </si>
  <si>
    <t>Компьютер Impression Р+</t>
  </si>
  <si>
    <t>00947-Krg</t>
  </si>
  <si>
    <t>00776-Krg</t>
  </si>
  <si>
    <t>Компьютер Impression СМ</t>
  </si>
  <si>
    <t>01462-Krg</t>
  </si>
  <si>
    <t>Компьютер PRIME PC80</t>
  </si>
  <si>
    <t>00163-Krg</t>
  </si>
  <si>
    <t>Компьютерная сеть</t>
  </si>
  <si>
    <t>00353-Krg</t>
  </si>
  <si>
    <t>01465-Krg</t>
  </si>
  <si>
    <t>Комутатор Cisco SF 300 24-port</t>
  </si>
  <si>
    <t>01466-Krg</t>
  </si>
  <si>
    <t>01097-Krg</t>
  </si>
  <si>
    <t>Комутатор Cisco WS-C2960G-24TC-L</t>
  </si>
  <si>
    <t>00250-Krg</t>
  </si>
  <si>
    <t>Кондиционер  ELEKTRA split</t>
  </si>
  <si>
    <t>00317-Krg</t>
  </si>
  <si>
    <t>Кондиционер  Fedders HFC/1126 B</t>
  </si>
  <si>
    <t>00319-Krg</t>
  </si>
  <si>
    <t>Кондиционер  Samsunq</t>
  </si>
  <si>
    <t>00104-Krg</t>
  </si>
  <si>
    <t>Кондиционер  Samsunq AD18A1A</t>
  </si>
  <si>
    <t>00105-Krg</t>
  </si>
  <si>
    <t>00107-Krg</t>
  </si>
  <si>
    <t>Кондиционер  Samsunq AQ0706 FI</t>
  </si>
  <si>
    <t>00103-Krg</t>
  </si>
  <si>
    <t>Кондиционер  Samsunq AQ07A1A</t>
  </si>
  <si>
    <t>00106-Krg</t>
  </si>
  <si>
    <t>Кондиционер  Samsunq AQ18BIE</t>
  </si>
  <si>
    <t>00303-Krg</t>
  </si>
  <si>
    <t>Кондиционер AQ-18 AIQE</t>
  </si>
  <si>
    <t>00318-Krg</t>
  </si>
  <si>
    <t>Кондиционер LG G-07 LH</t>
  </si>
  <si>
    <t>00177-Krg</t>
  </si>
  <si>
    <t>кондиционер LG LCA 056CL</t>
  </si>
  <si>
    <t>00178-Krg</t>
  </si>
  <si>
    <t>00179-Krg</t>
  </si>
  <si>
    <t>01223-Krg</t>
  </si>
  <si>
    <t>Кондиционер LG S 18 LHP</t>
  </si>
  <si>
    <t>00301-Krg</t>
  </si>
  <si>
    <t>Кондиционер LG S-07 LHK</t>
  </si>
  <si>
    <t>00302-Krg</t>
  </si>
  <si>
    <t>Кондиционер LG S-09 LH</t>
  </si>
  <si>
    <t>01398-Krg</t>
  </si>
  <si>
    <t>Кондиционер Mitsubichi SRK-25Zj-S</t>
  </si>
  <si>
    <t>00083-Krg</t>
  </si>
  <si>
    <t>Кресло "QITA QT-100 05-52"</t>
  </si>
  <si>
    <t>00080-Krg</t>
  </si>
  <si>
    <t>Кресло офисное</t>
  </si>
  <si>
    <t>00081-Krg</t>
  </si>
  <si>
    <t>00082-Krg</t>
  </si>
  <si>
    <t>00627-Krg</t>
  </si>
  <si>
    <t>Лайт бокс</t>
  </si>
  <si>
    <t>М-00181-Krg</t>
  </si>
  <si>
    <t>Лестница</t>
  </si>
  <si>
    <t>М-01199-Krg</t>
  </si>
  <si>
    <t>Лестница стремянка</t>
  </si>
  <si>
    <t>00595-Krg</t>
  </si>
  <si>
    <t>Локальная сеть</t>
  </si>
  <si>
    <t>00295-Krg</t>
  </si>
  <si>
    <t xml:space="preserve">Маршрутизатор  </t>
  </si>
  <si>
    <t>01099-Krg</t>
  </si>
  <si>
    <t>Маршрутизатор  CISCO 2811</t>
  </si>
  <si>
    <t>00750-Krg</t>
  </si>
  <si>
    <t>Маршрутизатор Cisco 2811</t>
  </si>
  <si>
    <t>01253-Krg</t>
  </si>
  <si>
    <t>Маршрутизатор Cisco 861 Ethernet</t>
  </si>
  <si>
    <t>01191-Krg</t>
  </si>
  <si>
    <t>Маршрутизатор Cisco 871-K9</t>
  </si>
  <si>
    <t>01477-Krg</t>
  </si>
  <si>
    <t>Маршрутизатор CISCO3825-SECIK9</t>
  </si>
  <si>
    <t>М-01053-Krg</t>
  </si>
  <si>
    <t>Маршрутизатор D-Link</t>
  </si>
  <si>
    <t>01304-Krg</t>
  </si>
  <si>
    <t>Маршрутизатор D-Link DIR-456</t>
  </si>
  <si>
    <t>00203-Krg</t>
  </si>
  <si>
    <t>Маршрутизатор Dynamics UMS</t>
  </si>
  <si>
    <t>00204-Krg</t>
  </si>
  <si>
    <t>01298-Krg</t>
  </si>
  <si>
    <t>Маршрутизатор Ethernet Security Router</t>
  </si>
  <si>
    <t>М-01507-Krg</t>
  </si>
  <si>
    <t>Маршрутизатор GWR302-875</t>
  </si>
  <si>
    <t>01370-Krg</t>
  </si>
  <si>
    <t>Маршрутизатор iRZ RUH</t>
  </si>
  <si>
    <t>01435-Krg</t>
  </si>
  <si>
    <t>Мережевий дисковий масив D-Link DNS-346 з НМЖД WD 3.5 SATA 3.0 2ND</t>
  </si>
  <si>
    <t>М-01573-Krg</t>
  </si>
  <si>
    <t>Минидатер</t>
  </si>
  <si>
    <t>М-00566-Krg</t>
  </si>
  <si>
    <t>Минидатир</t>
  </si>
  <si>
    <t>М-00569-Krg</t>
  </si>
  <si>
    <t>М-00094-Krg</t>
  </si>
  <si>
    <t>Мини-датир</t>
  </si>
  <si>
    <t>М-00095-Krg</t>
  </si>
  <si>
    <t>М-00096-Krg</t>
  </si>
  <si>
    <t>М-00098-Krg</t>
  </si>
  <si>
    <t>М-01605-Krg</t>
  </si>
  <si>
    <t>Многофункциональное устройство HP LaserJet</t>
  </si>
  <si>
    <t>М-01635-Krg</t>
  </si>
  <si>
    <t>01355-Krg</t>
  </si>
  <si>
    <t>Многофункциональное устройство Сanon</t>
  </si>
  <si>
    <t>М-00940-Krg</t>
  </si>
  <si>
    <t>Мобильная тумба</t>
  </si>
  <si>
    <t>М-00979-Krg</t>
  </si>
  <si>
    <t>М-01502-Krg</t>
  </si>
  <si>
    <t>Модем  Huawei E1550</t>
  </si>
  <si>
    <t>00201-Krg</t>
  </si>
  <si>
    <t>Модем CT -320 PAK -RFB</t>
  </si>
  <si>
    <t>00202-Krg</t>
  </si>
  <si>
    <t>00993-Krg</t>
  </si>
  <si>
    <t>Модем Dynamix UM</t>
  </si>
  <si>
    <t>01270-Krg</t>
  </si>
  <si>
    <t>Модем DYNAMIX UM SHDSL NTU V.35.</t>
  </si>
  <si>
    <t>01243-Krg</t>
  </si>
  <si>
    <t>Модем GSI</t>
  </si>
  <si>
    <t>01244-Krg</t>
  </si>
  <si>
    <t>01245-Krg</t>
  </si>
  <si>
    <t>01246-Krg</t>
  </si>
  <si>
    <t>00281-Krg</t>
  </si>
  <si>
    <t>Модем Jupiter 2560</t>
  </si>
  <si>
    <t>М-01424-Krg</t>
  </si>
  <si>
    <t>Модем Omni 56K DUO</t>
  </si>
  <si>
    <t>00597-Krg</t>
  </si>
  <si>
    <t>Модем Planet VC 102m</t>
  </si>
  <si>
    <t>00598-Krg</t>
  </si>
  <si>
    <t>01240-Krg</t>
  </si>
  <si>
    <t>Модем SIEMENS TC-35 GSM</t>
  </si>
  <si>
    <t>00035-Krg</t>
  </si>
  <si>
    <t>Модем TAINET DT 128</t>
  </si>
  <si>
    <t>00788-Krg</t>
  </si>
  <si>
    <t>00907-Krg</t>
  </si>
  <si>
    <t>Модем ZYXEL Omni 56K</t>
  </si>
  <si>
    <t>00002-Krg</t>
  </si>
  <si>
    <t>Модем ZyXEL Prestiqe 782 M</t>
  </si>
  <si>
    <t>00003-Krg</t>
  </si>
  <si>
    <t>Модем ZYXEL Prestiqe 782M</t>
  </si>
  <si>
    <t>00180-Krg</t>
  </si>
  <si>
    <t>Модем М-115Д АDТМ</t>
  </si>
  <si>
    <t>00181-Krg</t>
  </si>
  <si>
    <t>00182-Krg</t>
  </si>
  <si>
    <t>00183-Krg</t>
  </si>
  <si>
    <t>Не введені в експлуатацію ОЗ</t>
  </si>
  <si>
    <t>K-1-Krg</t>
  </si>
  <si>
    <t>Модуль памяти</t>
  </si>
  <si>
    <t>K-3-Krg</t>
  </si>
  <si>
    <t>K-4-Krg</t>
  </si>
  <si>
    <t>K-2-Krg</t>
  </si>
  <si>
    <t xml:space="preserve">Модуль памяти </t>
  </si>
  <si>
    <t>М-01645-Krg</t>
  </si>
  <si>
    <t>Монитор 18,5" ViewSonic</t>
  </si>
  <si>
    <t>М-01608-Krg</t>
  </si>
  <si>
    <t>Монитор DELL 19"</t>
  </si>
  <si>
    <t>00644-Krg</t>
  </si>
  <si>
    <t>Монитор LCD 15" ViewSonic VE 510S</t>
  </si>
  <si>
    <t>00713-Krg</t>
  </si>
  <si>
    <t>00752-Krg</t>
  </si>
  <si>
    <t>00756-Krg</t>
  </si>
  <si>
    <t>Монитор LCD 17" ViewSonic VA703</t>
  </si>
  <si>
    <t>М-01650-Krg</t>
  </si>
  <si>
    <t>Монитор LG21.5"22ЕN33S-B</t>
  </si>
  <si>
    <t>М-01649-Krg</t>
  </si>
  <si>
    <t>М-01656-Krg</t>
  </si>
  <si>
    <t>М-01657-Krg</t>
  </si>
  <si>
    <t>М-01666-Krg</t>
  </si>
  <si>
    <t>00938-Krg</t>
  </si>
  <si>
    <t>Монитор ЖК 17 ViewSonic</t>
  </si>
  <si>
    <t>00939-Krg</t>
  </si>
  <si>
    <t>00940-Krg</t>
  </si>
  <si>
    <t>01076-Krg</t>
  </si>
  <si>
    <t>00860-Krg</t>
  </si>
  <si>
    <t>Монитор ЖК 17" Samsung</t>
  </si>
  <si>
    <t>00777-Krg</t>
  </si>
  <si>
    <t>00837-Krg</t>
  </si>
  <si>
    <t>00849-Krg</t>
  </si>
  <si>
    <t>00853-Krg</t>
  </si>
  <si>
    <t>00854-Krg</t>
  </si>
  <si>
    <t>00855-Krg</t>
  </si>
  <si>
    <t>01026-Krg</t>
  </si>
  <si>
    <t>00772-Krg</t>
  </si>
  <si>
    <t>00124-Krg</t>
  </si>
  <si>
    <t>Монтажная стойка</t>
  </si>
  <si>
    <t>01413-Krg</t>
  </si>
  <si>
    <t>МФП НР лазерный М 1536dnf(А4,принтер/копир/сканер,(СЕ538А),USB2.0</t>
  </si>
  <si>
    <t>01437-Krg</t>
  </si>
  <si>
    <t>00168-Krg</t>
  </si>
  <si>
    <t>мягкий уголок</t>
  </si>
  <si>
    <t>М-01520-Krg</t>
  </si>
  <si>
    <t>Настольная лампа VT 0,74</t>
  </si>
  <si>
    <t>01112-Krg</t>
  </si>
  <si>
    <t>Ноутбук  Acer  AS4315</t>
  </si>
  <si>
    <t>01113-Krg</t>
  </si>
  <si>
    <t>Ноутбук Acer AS 4315</t>
  </si>
  <si>
    <t>00069-Krg</t>
  </si>
  <si>
    <t>Офис Шкаф Ш-3А</t>
  </si>
  <si>
    <t>М-00088-Krg</t>
  </si>
  <si>
    <t>Панель для аудиомагнитоф.</t>
  </si>
  <si>
    <t>01098-Krg</t>
  </si>
  <si>
    <t>Переключатель-KVM  UKS8108- RO</t>
  </si>
  <si>
    <t>М-01506-Krg</t>
  </si>
  <si>
    <t>Печать с оснасткой 4940</t>
  </si>
  <si>
    <t>М-00450-Krg</t>
  </si>
  <si>
    <t>Планки  /4,8 м кв/</t>
  </si>
  <si>
    <t>М-00388-Krg</t>
  </si>
  <si>
    <t>Планки /6,5 м кв/</t>
  </si>
  <si>
    <t>М-00006-Krg</t>
  </si>
  <si>
    <t>Полка для папок</t>
  </si>
  <si>
    <t>М-00007-Krg</t>
  </si>
  <si>
    <t>01027-Krg</t>
  </si>
  <si>
    <t>Принтер  HP LASER  1022</t>
  </si>
  <si>
    <t>00695-Krg</t>
  </si>
  <si>
    <t>Принтер  HP LASER JET 3050</t>
  </si>
  <si>
    <t>00567-Krg</t>
  </si>
  <si>
    <t>Принтер  HP LASER Jj 2420D</t>
  </si>
  <si>
    <t>01107-Krg</t>
  </si>
  <si>
    <t>Принтер  Ерson FX 890</t>
  </si>
  <si>
    <t>01369-Krg</t>
  </si>
  <si>
    <t>Принтер Epson DFX-9000</t>
  </si>
  <si>
    <t>00026-Krg</t>
  </si>
  <si>
    <t>Принтер EPSON LX-300</t>
  </si>
  <si>
    <t>01367-Krg</t>
  </si>
  <si>
    <t>Принтер HP LaserJet</t>
  </si>
  <si>
    <t>01321-Krg</t>
  </si>
  <si>
    <t>Принтер HP LaserJet p2055dn</t>
  </si>
  <si>
    <t>01429-Krg</t>
  </si>
  <si>
    <t>Принтер HP LJ Pro 400</t>
  </si>
  <si>
    <t>00867-Krg</t>
  </si>
  <si>
    <t>Принтер HPLJ 1022</t>
  </si>
  <si>
    <t>01077-Krg</t>
  </si>
  <si>
    <t>Принтер Еpson LX-300</t>
  </si>
  <si>
    <t>00956-Krg</t>
  </si>
  <si>
    <t>М-01688-Krg</t>
  </si>
  <si>
    <t>Принтер лазерный HP LaserJet P1102</t>
  </si>
  <si>
    <t>01440-Krg</t>
  </si>
  <si>
    <t>Принтер лазерный HP LaserJet Pro 400</t>
  </si>
  <si>
    <t>01438-Krg</t>
  </si>
  <si>
    <t>Принтер матричный EPSON FX-890(A4)</t>
  </si>
  <si>
    <t>01439-Krg</t>
  </si>
  <si>
    <t>01114-Krg</t>
  </si>
  <si>
    <t>Принтер МФУ</t>
  </si>
  <si>
    <t>01184-Krg</t>
  </si>
  <si>
    <t>Принтер НР  Laser Jep 3005</t>
  </si>
  <si>
    <t>М-01537-Krg</t>
  </si>
  <si>
    <t>Принтсервер D-Link DPR-1061 1- LPT 2-USB</t>
  </si>
  <si>
    <t>М-01538-Krg</t>
  </si>
  <si>
    <t>М-01546-Krg</t>
  </si>
  <si>
    <t>00011-Krg</t>
  </si>
  <si>
    <t>ПЭВМ  Celeron-400</t>
  </si>
  <si>
    <t>00015-Krg</t>
  </si>
  <si>
    <t>00018-Krg</t>
  </si>
  <si>
    <t>ПЭВМ DOM</t>
  </si>
  <si>
    <t>00292-Krg</t>
  </si>
  <si>
    <t>ПЭВМ Рrime PC 70</t>
  </si>
  <si>
    <t>00409-Krg</t>
  </si>
  <si>
    <t>00634-Krg</t>
  </si>
  <si>
    <t>ПЭВМ Рrime PC Medio 80</t>
  </si>
  <si>
    <t>00690-Krg</t>
  </si>
  <si>
    <t>00562-Krg</t>
  </si>
  <si>
    <t>00561-Krg</t>
  </si>
  <si>
    <t>00565-Krg</t>
  </si>
  <si>
    <t>00385-Krg</t>
  </si>
  <si>
    <t>ПЭВМ Рrinte PC 70</t>
  </si>
  <si>
    <t>00234-Krg</t>
  </si>
  <si>
    <t>ПЭВМ Рrinte Pro 80</t>
  </si>
  <si>
    <t>00086-Krg</t>
  </si>
  <si>
    <t>Рабочая стойка</t>
  </si>
  <si>
    <t>М-00020-Krg</t>
  </si>
  <si>
    <t>Радиокнопка Орион РК</t>
  </si>
  <si>
    <t>00899-Krg</t>
  </si>
  <si>
    <t>Сейф офисный СХ-60</t>
  </si>
  <si>
    <t>00896-Krg</t>
  </si>
  <si>
    <t>00076-Krg</t>
  </si>
  <si>
    <t>Сейф офисный ШО-06-1</t>
  </si>
  <si>
    <t>01137-Krg</t>
  </si>
  <si>
    <t>Сейф САН 2.600</t>
  </si>
  <si>
    <t>01241-Krg</t>
  </si>
  <si>
    <t>Сервер  DELL  PowerEdge R 710</t>
  </si>
  <si>
    <t>01442-Krg</t>
  </si>
  <si>
    <t>Сервер DELL PowerEdge 2850</t>
  </si>
  <si>
    <t>00848-Krg</t>
  </si>
  <si>
    <t>Сервер DELL PowerEdge 2950</t>
  </si>
  <si>
    <t>01434-Krg</t>
  </si>
  <si>
    <t>Сервер DELL R710 Rack</t>
  </si>
  <si>
    <t>00473-Krg</t>
  </si>
  <si>
    <t>Сервер Everest 1000j</t>
  </si>
  <si>
    <t>00391-Krg</t>
  </si>
  <si>
    <t>Сервер Prime server lan 2900</t>
  </si>
  <si>
    <t>00051-Krg</t>
  </si>
  <si>
    <t>Сетевое оборудование</t>
  </si>
  <si>
    <t>01343-Krg</t>
  </si>
  <si>
    <t>Система видеонаблюдения</t>
  </si>
  <si>
    <t>01446-Krg</t>
  </si>
  <si>
    <t>системный блок</t>
  </si>
  <si>
    <t>01102-Krg</t>
  </si>
  <si>
    <t>Системный блок  Impression  CM</t>
  </si>
  <si>
    <t>01315-Krg</t>
  </si>
  <si>
    <t>Системный блок  Impression P+</t>
  </si>
  <si>
    <t>01314-Krg</t>
  </si>
  <si>
    <t>01313-Krg</t>
  </si>
  <si>
    <t>01308-Krg</t>
  </si>
  <si>
    <t>Системный блок Impresion CM</t>
  </si>
  <si>
    <t>01457-Krg</t>
  </si>
  <si>
    <t xml:space="preserve">Системный блок IMPRESSION CM </t>
  </si>
  <si>
    <t>00936-Krg</t>
  </si>
  <si>
    <t>Системный блок Impression CМ</t>
  </si>
  <si>
    <t>01414-Krg</t>
  </si>
  <si>
    <t>Системный блок №1</t>
  </si>
  <si>
    <t>01417-Krg</t>
  </si>
  <si>
    <t>01418-Krg</t>
  </si>
  <si>
    <t>01426-Krg</t>
  </si>
  <si>
    <t>01397-Krg</t>
  </si>
  <si>
    <t>Системный блок №1 Impression P+</t>
  </si>
  <si>
    <t>00114-Krg</t>
  </si>
  <si>
    <t>Системный телефон КХТ 7230</t>
  </si>
  <si>
    <t>00115-Krg</t>
  </si>
  <si>
    <t>00116-Krg</t>
  </si>
  <si>
    <t>00117-Krg</t>
  </si>
  <si>
    <t>00118-Krg</t>
  </si>
  <si>
    <t>00113-Krg</t>
  </si>
  <si>
    <t>М-00950-Krg</t>
  </si>
  <si>
    <t>Системный телефон Т7730</t>
  </si>
  <si>
    <t>М-01535-Krg</t>
  </si>
  <si>
    <t>Сканер Canon CanoScan LIDE 110</t>
  </si>
  <si>
    <t>М-01654-Krg</t>
  </si>
  <si>
    <t>Сканер Canon Canoscan LIDE 110</t>
  </si>
  <si>
    <t>М-01659-Krg</t>
  </si>
  <si>
    <t>М-01673-Krg</t>
  </si>
  <si>
    <t>М-01686-Krg</t>
  </si>
  <si>
    <t>М-01687-Krg</t>
  </si>
  <si>
    <t>М-00285-Krg</t>
  </si>
  <si>
    <t>Стелаж</t>
  </si>
  <si>
    <t>00087-Krg</t>
  </si>
  <si>
    <t>Стеллаж</t>
  </si>
  <si>
    <t>00734-Krg</t>
  </si>
  <si>
    <t>Стенка</t>
  </si>
  <si>
    <t>01267-Krg</t>
  </si>
  <si>
    <t>Стойка  Varistar 42U  600*1000</t>
  </si>
  <si>
    <t>М-00870-Krg</t>
  </si>
  <si>
    <t>Стол для посетителей</t>
  </si>
  <si>
    <t>М-00016-Krg</t>
  </si>
  <si>
    <t>Стол для принтера</t>
  </si>
  <si>
    <t>М-01042-Krg</t>
  </si>
  <si>
    <t>Стол журнальный</t>
  </si>
  <si>
    <t>М-00198-Krg</t>
  </si>
  <si>
    <t>Стол компьтерный</t>
  </si>
  <si>
    <t>00307-Krg</t>
  </si>
  <si>
    <t>Стол компьютерный</t>
  </si>
  <si>
    <t>М-00028-Krg</t>
  </si>
  <si>
    <t>М-00103-Krg</t>
  </si>
  <si>
    <t>М-00199-Krg</t>
  </si>
  <si>
    <t>М-00202-Krg</t>
  </si>
  <si>
    <t>М-00203-Krg</t>
  </si>
  <si>
    <t>М-00287-Krg</t>
  </si>
  <si>
    <t>М-00501-Krg</t>
  </si>
  <si>
    <t>М-00792-Krg</t>
  </si>
  <si>
    <t>М-00794-Krg</t>
  </si>
  <si>
    <t>М-00981-Krg</t>
  </si>
  <si>
    <t>М-00982-Krg</t>
  </si>
  <si>
    <t>М-00983-Krg</t>
  </si>
  <si>
    <t>М-00991-Krg</t>
  </si>
  <si>
    <t>М-00992-Krg</t>
  </si>
  <si>
    <t>М-00994-Krg</t>
  </si>
  <si>
    <t>М-00995-Krg</t>
  </si>
  <si>
    <t>М-00996-Krg</t>
  </si>
  <si>
    <t>М-00997-Krg</t>
  </si>
  <si>
    <t>М-00998-Krg</t>
  </si>
  <si>
    <t>М-00999-Krg</t>
  </si>
  <si>
    <t>М-01188-Krg</t>
  </si>
  <si>
    <t>М-01073-Krg</t>
  </si>
  <si>
    <t>Стол офисный</t>
  </si>
  <si>
    <t>00438-Krg</t>
  </si>
  <si>
    <t>Стол охраны</t>
  </si>
  <si>
    <t>М-00828-Krg</t>
  </si>
  <si>
    <t>М-01306-Krg</t>
  </si>
  <si>
    <t>Стул  ISO</t>
  </si>
  <si>
    <t>М-00045-Krg</t>
  </si>
  <si>
    <t>Стул Iso</t>
  </si>
  <si>
    <t>М-00046-Krg</t>
  </si>
  <si>
    <t>М-00047-Krg</t>
  </si>
  <si>
    <t>М-00140-Krg</t>
  </si>
  <si>
    <t>Стул ISO</t>
  </si>
  <si>
    <t>М-00141-Krg</t>
  </si>
  <si>
    <t>М-00209-Krg</t>
  </si>
  <si>
    <t>М-00210-Krg</t>
  </si>
  <si>
    <t>М-00211-Krg</t>
  </si>
  <si>
    <t>М-00214-Krg</t>
  </si>
  <si>
    <t>М-00216-Krg</t>
  </si>
  <si>
    <t>М-00218-Krg</t>
  </si>
  <si>
    <t>М-00219-Krg</t>
  </si>
  <si>
    <t>М-00858-Krg</t>
  </si>
  <si>
    <t>М-01307-Krg</t>
  </si>
  <si>
    <t>М-00058-Krg</t>
  </si>
  <si>
    <t>Стул ISO 01 хром</t>
  </si>
  <si>
    <t>М-00060-Krg</t>
  </si>
  <si>
    <t>М-00061-Krg</t>
  </si>
  <si>
    <t>М-00077-Krg</t>
  </si>
  <si>
    <t>Стул ISO Black</t>
  </si>
  <si>
    <t>М-00085-Krg</t>
  </si>
  <si>
    <t>Стул Thema 50 STS A-1</t>
  </si>
  <si>
    <t>М-00056-Krg</t>
  </si>
  <si>
    <t>Стул офисный</t>
  </si>
  <si>
    <t>М-00142-Krg</t>
  </si>
  <si>
    <t>Стул Престиж</t>
  </si>
  <si>
    <t>М-00143-Krg</t>
  </si>
  <si>
    <t>М-00246-Krg</t>
  </si>
  <si>
    <t>М-00249-Krg</t>
  </si>
  <si>
    <t>М-00575-Krg</t>
  </si>
  <si>
    <t>М-00777-Krg</t>
  </si>
  <si>
    <t>М-00781-Krg</t>
  </si>
  <si>
    <t>М-00783-Krg</t>
  </si>
  <si>
    <t>М-01018-Krg</t>
  </si>
  <si>
    <t>М-01023-Krg</t>
  </si>
  <si>
    <t>М-01037-Krg</t>
  </si>
  <si>
    <t>М-01039-Krg</t>
  </si>
  <si>
    <t>М-01214-Krg</t>
  </si>
  <si>
    <t>М-01230-Krg</t>
  </si>
  <si>
    <t>М-01311-Krg</t>
  </si>
  <si>
    <t>М-00862-Krg</t>
  </si>
  <si>
    <t>Стул Престиж с подлокотником</t>
  </si>
  <si>
    <t>М-00034-Krg</t>
  </si>
  <si>
    <t>Счетчик учета теплоэн.</t>
  </si>
  <si>
    <t>М-01669-Krg</t>
  </si>
  <si>
    <t>Счетчик учета электроэнергии 3-х фазный 60А НИК</t>
  </si>
  <si>
    <t>М-01670-Krg</t>
  </si>
  <si>
    <t>00245-Krg</t>
  </si>
  <si>
    <t>Телефакс Panasonic KX-FT72</t>
  </si>
  <si>
    <t>М-00628-Krg</t>
  </si>
  <si>
    <t>Телефон  Panasonic</t>
  </si>
  <si>
    <t>М-01330-Krg</t>
  </si>
  <si>
    <t>М-00041-Krg</t>
  </si>
  <si>
    <t>Телефон  Panasonic KX-TS</t>
  </si>
  <si>
    <t>М-00042-Krg</t>
  </si>
  <si>
    <t>М-00063-Krg</t>
  </si>
  <si>
    <t>М-00882-Krg</t>
  </si>
  <si>
    <t>Телефон  Panasonic KX-TS2361</t>
  </si>
  <si>
    <t>М-00883-Krg</t>
  </si>
  <si>
    <t>М-01603-Krg</t>
  </si>
  <si>
    <t>Телефон (белый)Panasonic</t>
  </si>
  <si>
    <t>М-01604-Krg</t>
  </si>
  <si>
    <t>01269-Krg</t>
  </si>
  <si>
    <t>Телефон Cisco CP-794G с БП Cisco  PSA 18</t>
  </si>
  <si>
    <t>01100-Krg</t>
  </si>
  <si>
    <t>Телефон CISCO CP-7961G</t>
  </si>
  <si>
    <t>М-00313-Krg</t>
  </si>
  <si>
    <t>Телефон Panasonic</t>
  </si>
  <si>
    <t>М-01602-Krg</t>
  </si>
  <si>
    <t>М-01337-Krg</t>
  </si>
  <si>
    <t>Телефон Panasonic KX-TS2361</t>
  </si>
  <si>
    <t>М-01343-Krg</t>
  </si>
  <si>
    <t>М-00769-Krg</t>
  </si>
  <si>
    <t>М-00771-Krg</t>
  </si>
  <si>
    <t>М-00772-Krg</t>
  </si>
  <si>
    <t>М-00773-Krg</t>
  </si>
  <si>
    <t>М-00775-Krg</t>
  </si>
  <si>
    <t>М-01336-Krg</t>
  </si>
  <si>
    <t>М-01344-Krg</t>
  </si>
  <si>
    <t>Телефон Panasonic KX-TS2365</t>
  </si>
  <si>
    <t>М-00275-Krg</t>
  </si>
  <si>
    <t>Телефон.ап-т Панасонник</t>
  </si>
  <si>
    <t>М-00276-Krg</t>
  </si>
  <si>
    <t>М-00278-Krg</t>
  </si>
  <si>
    <t>М-00510-Krg</t>
  </si>
  <si>
    <t>М-00529-Krg</t>
  </si>
  <si>
    <t>М-00274-Krg</t>
  </si>
  <si>
    <t>01383-Krg</t>
  </si>
  <si>
    <t>Тепловая завеса Neo Clima Standard E 07</t>
  </si>
  <si>
    <t>М-00089-Krg</t>
  </si>
  <si>
    <t>Трубка ДР-201R</t>
  </si>
  <si>
    <t>М-00296-Krg</t>
  </si>
  <si>
    <t>Трубка ОР-203</t>
  </si>
  <si>
    <t>М-00106-Krg</t>
  </si>
  <si>
    <t>Тумба мобильная</t>
  </si>
  <si>
    <t>М-00110-Krg</t>
  </si>
  <si>
    <t>М-00250-Krg</t>
  </si>
  <si>
    <t>М-00251-Krg</t>
  </si>
  <si>
    <t>М-00255-Krg</t>
  </si>
  <si>
    <t>М-00256-Krg</t>
  </si>
  <si>
    <t>М-00257-Krg</t>
  </si>
  <si>
    <t>М-00261-Krg</t>
  </si>
  <si>
    <t>М-00756-Krg</t>
  </si>
  <si>
    <t>М-00833-Krg</t>
  </si>
  <si>
    <t>М-00834-Krg</t>
  </si>
  <si>
    <t>М-00835-Krg</t>
  </si>
  <si>
    <t>М-00836-Krg</t>
  </si>
  <si>
    <t>М-00838-Krg</t>
  </si>
  <si>
    <t>М-00290-Krg</t>
  </si>
  <si>
    <t>М-00868-Krg</t>
  </si>
  <si>
    <t>Тумба под ксерокс</t>
  </si>
  <si>
    <t>М-00111-Krg</t>
  </si>
  <si>
    <t>Удлинитель</t>
  </si>
  <si>
    <t>М-00114-Krg</t>
  </si>
  <si>
    <t>Удлинитель 6 US/3m</t>
  </si>
  <si>
    <t>М-00146-Krg</t>
  </si>
  <si>
    <t>М-00072-Krg</t>
  </si>
  <si>
    <t>Указатель улицы</t>
  </si>
  <si>
    <t>01384-Krg</t>
  </si>
  <si>
    <t>Уничтожитель документов Fellowes 99Ci</t>
  </si>
  <si>
    <t>М-00092-Krg</t>
  </si>
  <si>
    <t>Урна</t>
  </si>
  <si>
    <t>М-00357-Krg</t>
  </si>
  <si>
    <t>Факс модем</t>
  </si>
  <si>
    <t>М-00530-Krg</t>
  </si>
  <si>
    <t>Фонарь "Луч-В"</t>
  </si>
  <si>
    <t>00622-Krg</t>
  </si>
  <si>
    <t>Холодильник LG 332 SVF</t>
  </si>
  <si>
    <t>00484-Krg</t>
  </si>
  <si>
    <t>Холодильник Снайге</t>
  </si>
  <si>
    <t>М-01497-Krg</t>
  </si>
  <si>
    <t>Чайник  TEFAL  BF 2631</t>
  </si>
  <si>
    <t>00065-Krg</t>
  </si>
  <si>
    <t>Шкаф</t>
  </si>
  <si>
    <t>00066-Krg</t>
  </si>
  <si>
    <t>00067-Krg</t>
  </si>
  <si>
    <t>00621-Krg</t>
  </si>
  <si>
    <t>Шкаф для документов</t>
  </si>
  <si>
    <t>00577-Krg</t>
  </si>
  <si>
    <t>00727-Krg</t>
  </si>
  <si>
    <t>М-00009-Krg</t>
  </si>
  <si>
    <t>М-00390-Krg</t>
  </si>
  <si>
    <t>М-00938-Krg</t>
  </si>
  <si>
    <t>М-01011-Krg</t>
  </si>
  <si>
    <t>Шкаф для инвентаря</t>
  </si>
  <si>
    <t>00062-Krg</t>
  </si>
  <si>
    <t>Шкаф для одежды</t>
  </si>
  <si>
    <t>00063-Krg</t>
  </si>
  <si>
    <t>00719-Krg</t>
  </si>
  <si>
    <t>М-00267-Krg</t>
  </si>
  <si>
    <t>00074-Krg</t>
  </si>
  <si>
    <t>Шкаф многофункциональный</t>
  </si>
  <si>
    <t>00767-Krg</t>
  </si>
  <si>
    <t>Шкаф навесной угловой</t>
  </si>
  <si>
    <t>00075-Krg</t>
  </si>
  <si>
    <t>Шкаф офисный</t>
  </si>
  <si>
    <t>00129-Krg</t>
  </si>
  <si>
    <t>Шкаф ША-2</t>
  </si>
  <si>
    <t>01443-Krg</t>
  </si>
  <si>
    <t>Шлюз Grandstream GXW4108</t>
  </si>
  <si>
    <t>М-01410-Krg</t>
  </si>
  <si>
    <t>Штамп простой с оснасткой</t>
  </si>
  <si>
    <t>М-01586-Krg</t>
  </si>
  <si>
    <t>Штамп с датером 4727</t>
  </si>
  <si>
    <t>М-01587-Krg</t>
  </si>
  <si>
    <t>М-01358-Krg</t>
  </si>
  <si>
    <t>Штамп со свободн. пол. с оснасткой</t>
  </si>
  <si>
    <t>М-01361-Krg</t>
  </si>
  <si>
    <t>М-01364-Krg</t>
  </si>
  <si>
    <t>М-01366-Krg</t>
  </si>
  <si>
    <t>М-01371-Krg</t>
  </si>
  <si>
    <t>М-01376-Krg</t>
  </si>
  <si>
    <t>М-01387-Krg</t>
  </si>
  <si>
    <t>М-01389-Krg</t>
  </si>
  <si>
    <t>М-01390-Krg</t>
  </si>
  <si>
    <t>М-01392-Krg</t>
  </si>
  <si>
    <t>М-01396-Krg</t>
  </si>
  <si>
    <t>М-01563-Krg</t>
  </si>
  <si>
    <t>Штамп текстовый</t>
  </si>
  <si>
    <t>М-01566-Krg</t>
  </si>
  <si>
    <t>М-01570-Krg</t>
  </si>
  <si>
    <t>М-01353-Krg</t>
  </si>
  <si>
    <t>Штамп угловой с оснасткой</t>
  </si>
  <si>
    <t>00176-Krg</t>
  </si>
  <si>
    <t>Электр.замок DORI</t>
  </si>
  <si>
    <t>М-01622-Krg</t>
  </si>
  <si>
    <t>Электроводонагреватель ARISTON PRO 30 R3</t>
  </si>
  <si>
    <t>М-00364-Krg</t>
  </si>
  <si>
    <t>Электродрель</t>
  </si>
  <si>
    <t>М-00270-Krg</t>
  </si>
  <si>
    <t>Этажерка</t>
  </si>
  <si>
    <t>ВСЬОГО:</t>
  </si>
  <si>
    <t>Первісна вартість станом на 01.02.2017р.</t>
  </si>
  <si>
    <t xml:space="preserve">Перелік основних засобів  АТ "БАНК "ФІНАНСИ ТА КРЕДИТ",                                                                                                                                                                                                                                                                                     які знаходяться у власному  нежитловому приміщенні  банку  за адресою:  Дніпропетровська область,  м. Кривий Ріг, вул. Костенко,  буд.6 </t>
  </si>
  <si>
    <t>409 738,36 грн. (без ПДВ)</t>
  </si>
  <si>
    <t xml:space="preserve">**Оціночна вартість основних засобів АТ "БАНК" ФІНАНСИ ТА КРЕДИТ" визначена суб’єктом  оціночної діяльності ТОВ з ІК «ВЕРІТЕКС»,  що діє на підставі  Сертифікату  суб’єкта оціночної діяльності, виданого Фондом Державного майна України  від 03.11.2015 р. № 842/15 , (код ЕДРПОУ - 30856319) </t>
  </si>
  <si>
    <t>ПП «ЕКСПЕРТНЕ АГЕНТСТВО»/ТОВ з ІК «ВЕРІТЕКС»</t>
  </si>
  <si>
    <t xml:space="preserve"> № 14550/13 від 08.04.2013 р./№ 842/15 від 03.11.2015р.</t>
  </si>
  <si>
    <t>Оціночна вартість всього: в . т.ч.</t>
  </si>
  <si>
    <t>Основні засоби 527 од.</t>
  </si>
  <si>
    <t>Об’єкт нерухомості</t>
  </si>
  <si>
    <t>3 110 337,00 грн.( без ПДВ)</t>
  </si>
  <si>
    <t>3 520 075,36 грн. (без ПДВ)</t>
  </si>
  <si>
    <t>1.7. Наявність земельної ділянки</t>
  </si>
  <si>
    <t>перейти за посиланням</t>
  </si>
  <si>
    <t xml:space="preserve">  Нежитлове приміщення № 1, 2, 3, 5, 13, 14, 15  офісного призначення, загальною площею 435,9 кв. м., за адресою: Дніпропетровська область, м. Кривий Ріг, вул. Костенко, буд.6</t>
  </si>
  <si>
    <r>
      <rPr>
        <b/>
        <sz val="11"/>
        <color theme="1"/>
        <rFont val="Calibri"/>
        <family val="2"/>
        <charset val="204"/>
        <scheme val="minor"/>
      </rPr>
      <t>24.04.2017р</t>
    </r>
    <r>
      <rPr>
        <sz val="11"/>
        <color theme="1"/>
        <rFont val="Calibri"/>
        <family val="2"/>
        <charset val="204"/>
        <scheme val="minor"/>
      </rPr>
      <t>., Нерухомість</t>
    </r>
  </si>
  <si>
    <t>-</t>
  </si>
  <si>
    <t>основні засоби, 527од.</t>
  </si>
  <si>
    <t>Всього:</t>
  </si>
  <si>
    <t xml:space="preserve">не змінювалась </t>
  </si>
  <si>
    <t>не продане</t>
  </si>
  <si>
    <r>
      <rPr>
        <b/>
        <sz val="11"/>
        <color theme="1"/>
        <rFont val="Calibri"/>
        <family val="2"/>
        <charset val="204"/>
        <scheme val="minor"/>
      </rPr>
      <t>16.05.2017р.</t>
    </r>
    <r>
      <rPr>
        <sz val="11"/>
        <color theme="1"/>
        <rFont val="Calibri"/>
        <family val="2"/>
        <charset val="204"/>
        <scheme val="minor"/>
      </rPr>
      <t>, Нерухомість</t>
    </r>
  </si>
  <si>
    <r>
      <rPr>
        <b/>
        <sz val="11"/>
        <color theme="1"/>
        <rFont val="Calibri"/>
        <family val="2"/>
        <charset val="204"/>
        <scheme val="minor"/>
      </rPr>
      <t>01.06.2017р.</t>
    </r>
    <r>
      <rPr>
        <sz val="11"/>
        <color theme="1"/>
        <rFont val="Calibri"/>
        <family val="2"/>
        <charset val="204"/>
        <scheme val="minor"/>
      </rPr>
      <t>, Нерухомість</t>
    </r>
  </si>
  <si>
    <t>20.06.2017р.  Нерухомість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</si>
</sst>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rgb="FF0000FF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u/>
      <sz val="9.9"/>
      <color theme="10"/>
      <name val="Calibri"/>
      <family val="2"/>
      <charset val="204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</cellStyleXfs>
  <cellXfs count="83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164" fontId="1" fillId="0" borderId="1" xfId="3" applyNumberFormat="1" applyFont="1" applyBorder="1"/>
    <xf numFmtId="14" fontId="0" fillId="0" borderId="1" xfId="0" applyNumberFormat="1" applyBorder="1"/>
    <xf numFmtId="9" fontId="1" fillId="0" borderId="1" xfId="2" applyFont="1" applyBorder="1"/>
    <xf numFmtId="0" fontId="4" fillId="0" borderId="1" xfId="0" applyFont="1" applyBorder="1"/>
    <xf numFmtId="0" fontId="4" fillId="0" borderId="1" xfId="0" applyFont="1" applyFill="1" applyBorder="1"/>
    <xf numFmtId="0" fontId="6" fillId="0" borderId="0" xfId="0" applyFont="1"/>
    <xf numFmtId="0" fontId="3" fillId="0" borderId="0" xfId="0" applyFont="1"/>
    <xf numFmtId="0" fontId="0" fillId="0" borderId="0" xfId="0" applyFill="1"/>
    <xf numFmtId="49" fontId="8" fillId="0" borderId="0" xfId="0" applyNumberFormat="1" applyFont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9" fillId="3" borderId="1" xfId="0" applyFont="1" applyFill="1" applyBorder="1"/>
    <xf numFmtId="4" fontId="9" fillId="3" borderId="1" xfId="0" applyNumberFormat="1" applyFont="1" applyFill="1" applyBorder="1"/>
    <xf numFmtId="4" fontId="9" fillId="3" borderId="1" xfId="0" applyNumberFormat="1" applyFont="1" applyFill="1" applyBorder="1" applyAlignment="1">
      <alignment horizontal="right"/>
    </xf>
    <xf numFmtId="0" fontId="0" fillId="0" borderId="0" xfId="0" applyAlignment="1">
      <alignment horizontal="left" vertical="center" wrapText="1"/>
    </xf>
    <xf numFmtId="1" fontId="0" fillId="0" borderId="0" xfId="0" applyNumberFormat="1" applyFill="1" applyAlignment="1"/>
    <xf numFmtId="49" fontId="0" fillId="0" borderId="0" xfId="0" applyNumberFormat="1" applyFill="1" applyAlignment="1">
      <alignment horizontal="left"/>
    </xf>
    <xf numFmtId="49" fontId="0" fillId="0" borderId="1" xfId="0" applyNumberFormat="1" applyFill="1" applyBorder="1" applyAlignment="1">
      <alignment horizontal="center"/>
    </xf>
    <xf numFmtId="49" fontId="0" fillId="0" borderId="1" xfId="0" applyNumberFormat="1" applyFill="1" applyBorder="1" applyAlignment="1">
      <alignment horizontal="left"/>
    </xf>
    <xf numFmtId="49" fontId="0" fillId="0" borderId="1" xfId="0" applyNumberFormat="1" applyFill="1" applyBorder="1" applyAlignment="1">
      <alignment horizontal="left" vertical="center" wrapText="1"/>
    </xf>
    <xf numFmtId="14" fontId="0" fillId="0" borderId="1" xfId="0" applyNumberFormat="1" applyFill="1" applyBorder="1" applyAlignment="1"/>
    <xf numFmtId="4" fontId="0" fillId="0" borderId="1" xfId="0" applyNumberFormat="1" applyFill="1" applyBorder="1" applyAlignment="1"/>
    <xf numFmtId="4" fontId="0" fillId="0" borderId="1" xfId="0" applyNumberFormat="1" applyFill="1" applyBorder="1" applyAlignment="1">
      <alignment horizontal="right"/>
    </xf>
    <xf numFmtId="4" fontId="0" fillId="0" borderId="0" xfId="0" applyNumberFormat="1" applyFill="1" applyAlignment="1">
      <alignment horizontal="right"/>
    </xf>
    <xf numFmtId="0" fontId="12" fillId="0" borderId="0" xfId="0" applyFont="1" applyFill="1"/>
    <xf numFmtId="4" fontId="11" fillId="0" borderId="1" xfId="0" applyNumberFormat="1" applyFont="1" applyFill="1" applyBorder="1" applyAlignment="1"/>
    <xf numFmtId="4" fontId="11" fillId="0" borderId="1" xfId="0" applyNumberFormat="1" applyFont="1" applyFill="1" applyBorder="1" applyAlignment="1">
      <alignment horizontal="right"/>
    </xf>
    <xf numFmtId="49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right"/>
    </xf>
    <xf numFmtId="1" fontId="0" fillId="0" borderId="1" xfId="0" applyNumberFormat="1" applyFill="1" applyBorder="1" applyAlignment="1">
      <alignment horizontal="center"/>
    </xf>
    <xf numFmtId="4" fontId="0" fillId="0" borderId="0" xfId="0" applyNumberFormat="1"/>
    <xf numFmtId="4" fontId="0" fillId="0" borderId="0" xfId="0" applyNumberFormat="1" applyFill="1"/>
    <xf numFmtId="4" fontId="9" fillId="0" borderId="1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wrapText="1"/>
    </xf>
    <xf numFmtId="0" fontId="13" fillId="0" borderId="3" xfId="0" applyFont="1" applyBorder="1" applyAlignment="1">
      <alignment wrapText="1"/>
    </xf>
    <xf numFmtId="14" fontId="13" fillId="0" borderId="5" xfId="0" applyNumberFormat="1" applyFont="1" applyBorder="1" applyAlignment="1" applyProtection="1">
      <alignment horizontal="left"/>
    </xf>
    <xf numFmtId="0" fontId="14" fillId="0" borderId="0" xfId="0" applyFont="1"/>
    <xf numFmtId="0" fontId="14" fillId="0" borderId="0" xfId="0" applyFont="1" applyBorder="1"/>
    <xf numFmtId="0" fontId="14" fillId="0" borderId="0" xfId="0" applyFont="1" applyAlignment="1">
      <alignment horizontal="center"/>
    </xf>
    <xf numFmtId="0" fontId="7" fillId="0" borderId="4" xfId="0" applyFont="1" applyFill="1" applyBorder="1" applyAlignment="1" applyProtection="1">
      <alignment horizontal="left" vertical="center"/>
    </xf>
    <xf numFmtId="0" fontId="14" fillId="0" borderId="6" xfId="0" applyFont="1" applyFill="1" applyBorder="1" applyAlignment="1" applyProtection="1">
      <alignment horizontal="center" vertical="center" wrapText="1"/>
    </xf>
    <xf numFmtId="0" fontId="15" fillId="0" borderId="6" xfId="4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 applyProtection="1">
      <alignment horizontal="left" vertical="center" wrapText="1"/>
    </xf>
    <xf numFmtId="0" fontId="14" fillId="0" borderId="6" xfId="0" applyFont="1" applyFill="1" applyBorder="1" applyAlignment="1" applyProtection="1">
      <alignment horizontal="center" vertical="center"/>
    </xf>
    <xf numFmtId="0" fontId="7" fillId="0" borderId="4" xfId="0" applyFont="1" applyBorder="1" applyAlignment="1" applyProtection="1">
      <alignment wrapText="1"/>
    </xf>
    <xf numFmtId="0" fontId="14" fillId="0" borderId="6" xfId="0" applyFont="1" applyBorder="1" applyAlignment="1" applyProtection="1">
      <alignment horizontal="center"/>
    </xf>
    <xf numFmtId="14" fontId="7" fillId="0" borderId="4" xfId="0" applyNumberFormat="1" applyFont="1" applyBorder="1"/>
    <xf numFmtId="14" fontId="7" fillId="0" borderId="7" xfId="0" applyNumberFormat="1" applyFont="1" applyBorder="1"/>
    <xf numFmtId="0" fontId="14" fillId="0" borderId="0" xfId="0" applyFont="1" applyAlignment="1"/>
    <xf numFmtId="0" fontId="14" fillId="0" borderId="0" xfId="0" applyFont="1" applyAlignment="1">
      <alignment wrapText="1"/>
    </xf>
    <xf numFmtId="0" fontId="0" fillId="0" borderId="1" xfId="0" applyBorder="1" applyAlignment="1">
      <alignment horizontal="center"/>
    </xf>
    <xf numFmtId="0" fontId="7" fillId="2" borderId="11" xfId="0" applyFont="1" applyFill="1" applyBorder="1" applyAlignment="1" applyProtection="1">
      <alignment horizontal="center"/>
    </xf>
    <xf numFmtId="0" fontId="7" fillId="2" borderId="12" xfId="0" applyFont="1" applyFill="1" applyBorder="1" applyAlignment="1" applyProtection="1">
      <alignment horizontal="center"/>
    </xf>
    <xf numFmtId="14" fontId="15" fillId="0" borderId="5" xfId="4" applyNumberFormat="1" applyFont="1" applyFill="1" applyBorder="1" applyAlignment="1" applyProtection="1">
      <alignment horizontal="center" vertical="center"/>
    </xf>
    <xf numFmtId="14" fontId="15" fillId="0" borderId="13" xfId="4" applyNumberFormat="1" applyFont="1" applyFill="1" applyBorder="1" applyAlignment="1" applyProtection="1">
      <alignment horizontal="center" vertical="center"/>
    </xf>
    <xf numFmtId="14" fontId="15" fillId="0" borderId="14" xfId="4" applyNumberFormat="1" applyFont="1" applyFill="1" applyBorder="1" applyAlignment="1" applyProtection="1">
      <alignment horizontal="center" vertical="center"/>
    </xf>
    <xf numFmtId="0" fontId="13" fillId="0" borderId="15" xfId="0" applyFont="1" applyBorder="1" applyAlignment="1">
      <alignment horizontal="center" wrapText="1"/>
    </xf>
    <xf numFmtId="0" fontId="13" fillId="0" borderId="16" xfId="0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4" fillId="0" borderId="8" xfId="0" applyFont="1" applyFill="1" applyBorder="1" applyAlignment="1">
      <alignment horizontal="left"/>
    </xf>
    <xf numFmtId="0" fontId="4" fillId="0" borderId="9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0" fontId="9" fillId="3" borderId="8" xfId="0" applyFont="1" applyFill="1" applyBorder="1" applyAlignment="1">
      <alignment horizontal="center"/>
    </xf>
    <xf numFmtId="0" fontId="0" fillId="0" borderId="10" xfId="0" applyBorder="1" applyAlignment="1"/>
    <xf numFmtId="0" fontId="0" fillId="0" borderId="9" xfId="0" applyBorder="1" applyAlignment="1"/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165" fontId="1" fillId="0" borderId="1" xfId="3" applyNumberFormat="1" applyFont="1" applyBorder="1"/>
    <xf numFmtId="9" fontId="0" fillId="0" borderId="1" xfId="2" applyFont="1" applyBorder="1"/>
    <xf numFmtId="164" fontId="0" fillId="0" borderId="1" xfId="3" applyNumberFormat="1" applyFont="1" applyBorder="1"/>
    <xf numFmtId="14" fontId="3" fillId="0" borderId="1" xfId="0" applyNumberFormat="1" applyFont="1" applyBorder="1"/>
    <xf numFmtId="165" fontId="3" fillId="0" borderId="1" xfId="3" applyNumberFormat="1" applyFont="1" applyBorder="1"/>
    <xf numFmtId="9" fontId="0" fillId="0" borderId="1" xfId="0" applyNumberFormat="1" applyBorder="1"/>
  </cellXfs>
  <cellStyles count="5">
    <cellStyle name="Normal" xfId="1"/>
    <cellStyle name="Відсотковий" xfId="2" builtinId="5"/>
    <cellStyle name="Гіперпосилання" xfId="4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18" Type="http://schemas.openxmlformats.org/officeDocument/2006/relationships/image" Target="../media/image19.jpeg"/><Relationship Id="rId26" Type="http://schemas.openxmlformats.org/officeDocument/2006/relationships/image" Target="../media/image27.jpeg"/><Relationship Id="rId3" Type="http://schemas.openxmlformats.org/officeDocument/2006/relationships/image" Target="../media/image4.jpeg"/><Relationship Id="rId21" Type="http://schemas.openxmlformats.org/officeDocument/2006/relationships/image" Target="../media/image22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5" Type="http://schemas.openxmlformats.org/officeDocument/2006/relationships/image" Target="../media/image26.jpeg"/><Relationship Id="rId2" Type="http://schemas.openxmlformats.org/officeDocument/2006/relationships/image" Target="../media/image3.jpeg"/><Relationship Id="rId16" Type="http://schemas.openxmlformats.org/officeDocument/2006/relationships/image" Target="../media/image17.jpeg"/><Relationship Id="rId20" Type="http://schemas.openxmlformats.org/officeDocument/2006/relationships/image" Target="../media/image21.jpeg"/><Relationship Id="rId29" Type="http://schemas.openxmlformats.org/officeDocument/2006/relationships/image" Target="../media/image30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24" Type="http://schemas.openxmlformats.org/officeDocument/2006/relationships/image" Target="../media/image25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23" Type="http://schemas.openxmlformats.org/officeDocument/2006/relationships/image" Target="../media/image24.jpeg"/><Relationship Id="rId28" Type="http://schemas.openxmlformats.org/officeDocument/2006/relationships/image" Target="../media/image29.jpeg"/><Relationship Id="rId10" Type="http://schemas.openxmlformats.org/officeDocument/2006/relationships/image" Target="../media/image11.jpeg"/><Relationship Id="rId19" Type="http://schemas.openxmlformats.org/officeDocument/2006/relationships/image" Target="../media/image20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Relationship Id="rId22" Type="http://schemas.openxmlformats.org/officeDocument/2006/relationships/image" Target="../media/image23.jpeg"/><Relationship Id="rId27" Type="http://schemas.openxmlformats.org/officeDocument/2006/relationships/image" Target="../media/image28.jpeg"/><Relationship Id="rId30" Type="http://schemas.openxmlformats.org/officeDocument/2006/relationships/image" Target="../media/image3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1704975</xdr:colOff>
      <xdr:row>2</xdr:row>
      <xdr:rowOff>76200</xdr:rowOff>
    </xdr:from>
    <xdr:to>
      <xdr:col>2</xdr:col>
      <xdr:colOff>2905125</xdr:colOff>
      <xdr:row>2</xdr:row>
      <xdr:rowOff>314325</xdr:rowOff>
    </xdr:to>
    <xdr:pic>
      <xdr:nvPicPr>
        <xdr:cNvPr id="213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24350" y="314325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180975</xdr:colOff>
      <xdr:row>20</xdr:row>
      <xdr:rowOff>152399</xdr:rowOff>
    </xdr:from>
    <xdr:to>
      <xdr:col>8</xdr:col>
      <xdr:colOff>168276</xdr:colOff>
      <xdr:row>20</xdr:row>
      <xdr:rowOff>1971674</xdr:rowOff>
    </xdr:to>
    <xdr:pic>
      <xdr:nvPicPr>
        <xdr:cNvPr id="40" name="Рисунок 39" descr="IMG_3433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19375" y="3971924"/>
          <a:ext cx="2425701" cy="1819275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8</xdr:col>
      <xdr:colOff>317494</xdr:colOff>
      <xdr:row>20</xdr:row>
      <xdr:rowOff>173831</xdr:rowOff>
    </xdr:from>
    <xdr:to>
      <xdr:col>12</xdr:col>
      <xdr:colOff>250820</xdr:colOff>
      <xdr:row>20</xdr:row>
      <xdr:rowOff>1952625</xdr:rowOff>
    </xdr:to>
    <xdr:pic>
      <xdr:nvPicPr>
        <xdr:cNvPr id="42" name="Рисунок 41" descr="IMG_3436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194294" y="3993356"/>
          <a:ext cx="2371726" cy="1778794"/>
        </a:xfrm>
        <a:prstGeom prst="rect">
          <a:avLst/>
        </a:prstGeom>
      </xdr:spPr>
    </xdr:pic>
    <xdr:clientData/>
  </xdr:twoCellAnchor>
  <xdr:twoCellAnchor editAs="oneCell">
    <xdr:from>
      <xdr:col>12</xdr:col>
      <xdr:colOff>409575</xdr:colOff>
      <xdr:row>21</xdr:row>
      <xdr:rowOff>0</xdr:rowOff>
    </xdr:from>
    <xdr:to>
      <xdr:col>16</xdr:col>
      <xdr:colOff>396876</xdr:colOff>
      <xdr:row>30</xdr:row>
      <xdr:rowOff>104775</xdr:rowOff>
    </xdr:to>
    <xdr:pic>
      <xdr:nvPicPr>
        <xdr:cNvPr id="43" name="Рисунок 42" descr="IMG_3437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724775" y="5934075"/>
          <a:ext cx="2425701" cy="1819275"/>
        </a:xfrm>
        <a:prstGeom prst="rect">
          <a:avLst/>
        </a:prstGeom>
      </xdr:spPr>
    </xdr:pic>
    <xdr:clientData/>
  </xdr:twoCellAnchor>
  <xdr:twoCellAnchor editAs="oneCell">
    <xdr:from>
      <xdr:col>8</xdr:col>
      <xdr:colOff>330202</xdr:colOff>
      <xdr:row>20</xdr:row>
      <xdr:rowOff>2105025</xdr:rowOff>
    </xdr:from>
    <xdr:to>
      <xdr:col>12</xdr:col>
      <xdr:colOff>295275</xdr:colOff>
      <xdr:row>30</xdr:row>
      <xdr:rowOff>78579</xdr:rowOff>
    </xdr:to>
    <xdr:pic>
      <xdr:nvPicPr>
        <xdr:cNvPr id="44" name="Рисунок 43" descr="IMG_3439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07002" y="5924550"/>
          <a:ext cx="2403473" cy="1802604"/>
        </a:xfrm>
        <a:prstGeom prst="rect">
          <a:avLst/>
        </a:prstGeom>
      </xdr:spPr>
    </xdr:pic>
    <xdr:clientData/>
  </xdr:twoCellAnchor>
  <xdr:twoCellAnchor editAs="oneCell">
    <xdr:from>
      <xdr:col>21</xdr:col>
      <xdr:colOff>209550</xdr:colOff>
      <xdr:row>1</xdr:row>
      <xdr:rowOff>161925</xdr:rowOff>
    </xdr:from>
    <xdr:to>
      <xdr:col>23</xdr:col>
      <xdr:colOff>485770</xdr:colOff>
      <xdr:row>9</xdr:row>
      <xdr:rowOff>133345</xdr:rowOff>
    </xdr:to>
    <xdr:pic>
      <xdr:nvPicPr>
        <xdr:cNvPr id="45" name="Рисунок 44" descr="IMG_344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3011150" y="361950"/>
          <a:ext cx="1495420" cy="1495420"/>
        </a:xfrm>
        <a:prstGeom prst="rect">
          <a:avLst/>
        </a:prstGeom>
      </xdr:spPr>
    </xdr:pic>
    <xdr:clientData/>
  </xdr:twoCellAnchor>
  <xdr:twoCellAnchor editAs="oneCell">
    <xdr:from>
      <xdr:col>24</xdr:col>
      <xdr:colOff>190500</xdr:colOff>
      <xdr:row>1</xdr:row>
      <xdr:rowOff>171450</xdr:rowOff>
    </xdr:from>
    <xdr:to>
      <xdr:col>26</xdr:col>
      <xdr:colOff>542922</xdr:colOff>
      <xdr:row>9</xdr:row>
      <xdr:rowOff>97051</xdr:rowOff>
    </xdr:to>
    <xdr:pic>
      <xdr:nvPicPr>
        <xdr:cNvPr id="47" name="Рисунок 46" descr="IMG_3448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820900" y="371475"/>
          <a:ext cx="1571622" cy="1449601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190496</xdr:colOff>
      <xdr:row>1</xdr:row>
      <xdr:rowOff>9521</xdr:rowOff>
    </xdr:from>
    <xdr:to>
      <xdr:col>3</xdr:col>
      <xdr:colOff>228600</xdr:colOff>
      <xdr:row>10</xdr:row>
      <xdr:rowOff>161925</xdr:rowOff>
    </xdr:to>
    <xdr:pic>
      <xdr:nvPicPr>
        <xdr:cNvPr id="49" name="Рисунок 48" descr="IMG_3451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90496" y="209546"/>
          <a:ext cx="1866904" cy="1866904"/>
        </a:xfrm>
        <a:prstGeom prst="rect">
          <a:avLst/>
        </a:prstGeom>
      </xdr:spPr>
    </xdr:pic>
    <xdr:clientData/>
  </xdr:twoCellAnchor>
  <xdr:twoCellAnchor editAs="oneCell">
    <xdr:from>
      <xdr:col>2</xdr:col>
      <xdr:colOff>438155</xdr:colOff>
      <xdr:row>48</xdr:row>
      <xdr:rowOff>168276</xdr:rowOff>
    </xdr:from>
    <xdr:to>
      <xdr:col>5</xdr:col>
      <xdr:colOff>76200</xdr:colOff>
      <xdr:row>59</xdr:row>
      <xdr:rowOff>28569</xdr:rowOff>
    </xdr:to>
    <xdr:pic>
      <xdr:nvPicPr>
        <xdr:cNvPr id="50" name="Рисунок 49" descr="IMG_3485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657355" y="11245851"/>
          <a:ext cx="1466845" cy="1955793"/>
        </a:xfrm>
        <a:prstGeom prst="rect">
          <a:avLst/>
        </a:prstGeom>
      </xdr:spPr>
    </xdr:pic>
    <xdr:clientData/>
  </xdr:twoCellAnchor>
  <xdr:twoCellAnchor editAs="oneCell">
    <xdr:from>
      <xdr:col>4</xdr:col>
      <xdr:colOff>152400</xdr:colOff>
      <xdr:row>20</xdr:row>
      <xdr:rowOff>2114547</xdr:rowOff>
    </xdr:from>
    <xdr:to>
      <xdr:col>8</xdr:col>
      <xdr:colOff>200025</xdr:colOff>
      <xdr:row>30</xdr:row>
      <xdr:rowOff>150016</xdr:rowOff>
    </xdr:to>
    <xdr:pic>
      <xdr:nvPicPr>
        <xdr:cNvPr id="51" name="Рисунок 50" descr="IMG_3486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2590800" y="5934072"/>
          <a:ext cx="2486025" cy="186451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66676</xdr:colOff>
      <xdr:row>40</xdr:row>
      <xdr:rowOff>19051</xdr:rowOff>
    </xdr:from>
    <xdr:to>
      <xdr:col>3</xdr:col>
      <xdr:colOff>269875</xdr:colOff>
      <xdr:row>48</xdr:row>
      <xdr:rowOff>19050</xdr:rowOff>
    </xdr:to>
    <xdr:pic>
      <xdr:nvPicPr>
        <xdr:cNvPr id="52" name="Рисунок 51" descr="IMG_3491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66676" y="9572626"/>
          <a:ext cx="2031999" cy="1523999"/>
        </a:xfrm>
        <a:prstGeom prst="rect">
          <a:avLst/>
        </a:prstGeom>
      </xdr:spPr>
    </xdr:pic>
    <xdr:clientData/>
  </xdr:twoCellAnchor>
  <xdr:twoCellAnchor editAs="oneCell">
    <xdr:from>
      <xdr:col>0</xdr:col>
      <xdr:colOff>22221</xdr:colOff>
      <xdr:row>31</xdr:row>
      <xdr:rowOff>104774</xdr:rowOff>
    </xdr:from>
    <xdr:to>
      <xdr:col>3</xdr:col>
      <xdr:colOff>187323</xdr:colOff>
      <xdr:row>39</xdr:row>
      <xdr:rowOff>76200</xdr:rowOff>
    </xdr:to>
    <xdr:pic>
      <xdr:nvPicPr>
        <xdr:cNvPr id="53" name="Рисунок 52" descr="IMG_3494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22221" y="7943849"/>
          <a:ext cx="1993902" cy="1495426"/>
        </a:xfrm>
        <a:prstGeom prst="rect">
          <a:avLst/>
        </a:prstGeom>
      </xdr:spPr>
    </xdr:pic>
    <xdr:clientData/>
  </xdr:twoCellAnchor>
  <xdr:twoCellAnchor editAs="oneCell">
    <xdr:from>
      <xdr:col>23</xdr:col>
      <xdr:colOff>266700</xdr:colOff>
      <xdr:row>10</xdr:row>
      <xdr:rowOff>38100</xdr:rowOff>
    </xdr:from>
    <xdr:to>
      <xdr:col>26</xdr:col>
      <xdr:colOff>447674</xdr:colOff>
      <xdr:row>18</xdr:row>
      <xdr:rowOff>21431</xdr:rowOff>
    </xdr:to>
    <xdr:pic>
      <xdr:nvPicPr>
        <xdr:cNvPr id="54" name="Рисунок 53" descr="IMG_3497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14287500" y="1952625"/>
          <a:ext cx="2009774" cy="1507331"/>
        </a:xfrm>
        <a:prstGeom prst="rect">
          <a:avLst/>
        </a:prstGeom>
      </xdr:spPr>
    </xdr:pic>
    <xdr:clientData/>
  </xdr:twoCellAnchor>
  <xdr:twoCellAnchor editAs="oneCell">
    <xdr:from>
      <xdr:col>5</xdr:col>
      <xdr:colOff>221455</xdr:colOff>
      <xdr:row>48</xdr:row>
      <xdr:rowOff>187318</xdr:rowOff>
    </xdr:from>
    <xdr:to>
      <xdr:col>7</xdr:col>
      <xdr:colOff>466725</xdr:colOff>
      <xdr:row>59</xdr:row>
      <xdr:rowOff>44445</xdr:rowOff>
    </xdr:to>
    <xdr:pic>
      <xdr:nvPicPr>
        <xdr:cNvPr id="55" name="Рисунок 54" descr="IMG_3499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3269455" y="11264893"/>
          <a:ext cx="1464470" cy="1952627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20</xdr:row>
      <xdr:rowOff>204786</xdr:rowOff>
    </xdr:from>
    <xdr:to>
      <xdr:col>4</xdr:col>
      <xdr:colOff>44447</xdr:colOff>
      <xdr:row>20</xdr:row>
      <xdr:rowOff>1981196</xdr:rowOff>
    </xdr:to>
    <xdr:pic>
      <xdr:nvPicPr>
        <xdr:cNvPr id="56" name="Рисунок 55" descr="IMG_3501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114300" y="4024311"/>
          <a:ext cx="2368547" cy="1776410"/>
        </a:xfrm>
        <a:prstGeom prst="rect">
          <a:avLst/>
        </a:prstGeom>
      </xdr:spPr>
    </xdr:pic>
    <xdr:clientData/>
  </xdr:twoCellAnchor>
  <xdr:twoCellAnchor editAs="oneCell">
    <xdr:from>
      <xdr:col>3</xdr:col>
      <xdr:colOff>342903</xdr:colOff>
      <xdr:row>31</xdr:row>
      <xdr:rowOff>123825</xdr:rowOff>
    </xdr:from>
    <xdr:to>
      <xdr:col>6</xdr:col>
      <xdr:colOff>368297</xdr:colOff>
      <xdr:row>38</xdr:row>
      <xdr:rowOff>180970</xdr:rowOff>
    </xdr:to>
    <xdr:pic>
      <xdr:nvPicPr>
        <xdr:cNvPr id="57" name="Рисунок 56" descr="IMG_3502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2171703" y="7962900"/>
          <a:ext cx="1854194" cy="1390645"/>
        </a:xfrm>
        <a:prstGeom prst="rect">
          <a:avLst/>
        </a:prstGeom>
      </xdr:spPr>
    </xdr:pic>
    <xdr:clientData/>
  </xdr:twoCellAnchor>
  <xdr:twoCellAnchor editAs="oneCell">
    <xdr:from>
      <xdr:col>7</xdr:col>
      <xdr:colOff>47625</xdr:colOff>
      <xdr:row>32</xdr:row>
      <xdr:rowOff>9525</xdr:rowOff>
    </xdr:from>
    <xdr:to>
      <xdr:col>10</xdr:col>
      <xdr:colOff>28572</xdr:colOff>
      <xdr:row>39</xdr:row>
      <xdr:rowOff>33335</xdr:rowOff>
    </xdr:to>
    <xdr:pic>
      <xdr:nvPicPr>
        <xdr:cNvPr id="58" name="Рисунок 57" descr="IMG_3504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4314825" y="8039100"/>
          <a:ext cx="1809747" cy="1357310"/>
        </a:xfrm>
        <a:prstGeom prst="rect">
          <a:avLst/>
        </a:prstGeom>
      </xdr:spPr>
    </xdr:pic>
    <xdr:clientData/>
  </xdr:twoCellAnchor>
  <xdr:twoCellAnchor editAs="oneCell">
    <xdr:from>
      <xdr:col>0</xdr:col>
      <xdr:colOff>60324</xdr:colOff>
      <xdr:row>21</xdr:row>
      <xdr:rowOff>1</xdr:rowOff>
    </xdr:from>
    <xdr:to>
      <xdr:col>4</xdr:col>
      <xdr:colOff>47625</xdr:colOff>
      <xdr:row>30</xdr:row>
      <xdr:rowOff>104776</xdr:rowOff>
    </xdr:to>
    <xdr:pic>
      <xdr:nvPicPr>
        <xdr:cNvPr id="59" name="Рисунок 58" descr="IMG_3505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60324" y="5934076"/>
          <a:ext cx="2425701" cy="1819275"/>
        </a:xfrm>
        <a:prstGeom prst="rect">
          <a:avLst/>
        </a:prstGeom>
      </xdr:spPr>
    </xdr:pic>
    <xdr:clientData/>
  </xdr:twoCellAnchor>
  <xdr:twoCellAnchor editAs="oneCell">
    <xdr:from>
      <xdr:col>3</xdr:col>
      <xdr:colOff>419100</xdr:colOff>
      <xdr:row>40</xdr:row>
      <xdr:rowOff>38100</xdr:rowOff>
    </xdr:from>
    <xdr:to>
      <xdr:col>6</xdr:col>
      <xdr:colOff>527048</xdr:colOff>
      <xdr:row>47</xdr:row>
      <xdr:rowOff>157161</xdr:rowOff>
    </xdr:to>
    <xdr:pic>
      <xdr:nvPicPr>
        <xdr:cNvPr id="60" name="Рисунок 59" descr="IMG_3508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2247900" y="9591675"/>
          <a:ext cx="1936748" cy="1452561"/>
        </a:xfrm>
        <a:prstGeom prst="rect">
          <a:avLst/>
        </a:prstGeom>
      </xdr:spPr>
    </xdr:pic>
    <xdr:clientData/>
  </xdr:twoCellAnchor>
  <xdr:twoCellAnchor editAs="oneCell">
    <xdr:from>
      <xdr:col>8</xdr:col>
      <xdr:colOff>23808</xdr:colOff>
      <xdr:row>49</xdr:row>
      <xdr:rowOff>19049</xdr:rowOff>
    </xdr:from>
    <xdr:to>
      <xdr:col>10</xdr:col>
      <xdr:colOff>285750</xdr:colOff>
      <xdr:row>59</xdr:row>
      <xdr:rowOff>88904</xdr:rowOff>
    </xdr:to>
    <xdr:pic>
      <xdr:nvPicPr>
        <xdr:cNvPr id="61" name="Рисунок 60" descr="IMG_3509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4900608" y="11287124"/>
          <a:ext cx="1481142" cy="1974855"/>
        </a:xfrm>
        <a:prstGeom prst="rect">
          <a:avLst/>
        </a:prstGeom>
      </xdr:spPr>
    </xdr:pic>
    <xdr:clientData/>
  </xdr:twoCellAnchor>
  <xdr:twoCellAnchor editAs="oneCell">
    <xdr:from>
      <xdr:col>7</xdr:col>
      <xdr:colOff>9525</xdr:colOff>
      <xdr:row>40</xdr:row>
      <xdr:rowOff>64292</xdr:rowOff>
    </xdr:from>
    <xdr:to>
      <xdr:col>10</xdr:col>
      <xdr:colOff>104775</xdr:colOff>
      <xdr:row>47</xdr:row>
      <xdr:rowOff>173830</xdr:rowOff>
    </xdr:to>
    <xdr:pic>
      <xdr:nvPicPr>
        <xdr:cNvPr id="62" name="Рисунок 61" descr="IMG_3510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4276725" y="9617867"/>
          <a:ext cx="1924050" cy="1443038"/>
        </a:xfrm>
        <a:prstGeom prst="rect">
          <a:avLst/>
        </a:prstGeom>
      </xdr:spPr>
    </xdr:pic>
    <xdr:clientData/>
  </xdr:twoCellAnchor>
  <xdr:twoCellAnchor editAs="oneCell">
    <xdr:from>
      <xdr:col>24</xdr:col>
      <xdr:colOff>226214</xdr:colOff>
      <xdr:row>19</xdr:row>
      <xdr:rowOff>1</xdr:rowOff>
    </xdr:from>
    <xdr:to>
      <xdr:col>26</xdr:col>
      <xdr:colOff>485770</xdr:colOff>
      <xdr:row>20</xdr:row>
      <xdr:rowOff>1781175</xdr:rowOff>
    </xdr:to>
    <xdr:pic>
      <xdr:nvPicPr>
        <xdr:cNvPr id="64" name="Рисунок 63" descr="IMG_3512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14856614" y="3629026"/>
          <a:ext cx="1478756" cy="1971674"/>
        </a:xfrm>
        <a:prstGeom prst="rect">
          <a:avLst/>
        </a:prstGeom>
      </xdr:spPr>
    </xdr:pic>
    <xdr:clientData/>
  </xdr:twoCellAnchor>
  <xdr:twoCellAnchor editAs="oneCell">
    <xdr:from>
      <xdr:col>0</xdr:col>
      <xdr:colOff>52385</xdr:colOff>
      <xdr:row>48</xdr:row>
      <xdr:rowOff>165094</xdr:rowOff>
    </xdr:from>
    <xdr:to>
      <xdr:col>2</xdr:col>
      <xdr:colOff>323850</xdr:colOff>
      <xdr:row>59</xdr:row>
      <xdr:rowOff>57147</xdr:rowOff>
    </xdr:to>
    <xdr:pic>
      <xdr:nvPicPr>
        <xdr:cNvPr id="65" name="Рисунок 64" descr="IMG_3513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52385" y="11242669"/>
          <a:ext cx="1490665" cy="1987553"/>
        </a:xfrm>
        <a:prstGeom prst="rect">
          <a:avLst/>
        </a:prstGeom>
      </xdr:spPr>
    </xdr:pic>
    <xdr:clientData/>
  </xdr:twoCellAnchor>
  <xdr:twoCellAnchor editAs="oneCell">
    <xdr:from>
      <xdr:col>10</xdr:col>
      <xdr:colOff>152400</xdr:colOff>
      <xdr:row>32</xdr:row>
      <xdr:rowOff>4759</xdr:rowOff>
    </xdr:from>
    <xdr:to>
      <xdr:col>13</xdr:col>
      <xdr:colOff>209550</xdr:colOff>
      <xdr:row>39</xdr:row>
      <xdr:rowOff>85722</xdr:rowOff>
    </xdr:to>
    <xdr:pic>
      <xdr:nvPicPr>
        <xdr:cNvPr id="66" name="Рисунок 65" descr="IMG_3514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6248400" y="8034334"/>
          <a:ext cx="1885950" cy="1414463"/>
        </a:xfrm>
        <a:prstGeom prst="rect">
          <a:avLst/>
        </a:prstGeom>
      </xdr:spPr>
    </xdr:pic>
    <xdr:clientData/>
  </xdr:twoCellAnchor>
  <xdr:twoCellAnchor editAs="oneCell">
    <xdr:from>
      <xdr:col>13</xdr:col>
      <xdr:colOff>304800</xdr:colOff>
      <xdr:row>31</xdr:row>
      <xdr:rowOff>183356</xdr:rowOff>
    </xdr:from>
    <xdr:to>
      <xdr:col>16</xdr:col>
      <xdr:colOff>361950</xdr:colOff>
      <xdr:row>39</xdr:row>
      <xdr:rowOff>73818</xdr:rowOff>
    </xdr:to>
    <xdr:pic>
      <xdr:nvPicPr>
        <xdr:cNvPr id="67" name="Рисунок 66" descr="IMG_3515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8229600" y="8022431"/>
          <a:ext cx="1885950" cy="1414462"/>
        </a:xfrm>
        <a:prstGeom prst="rect">
          <a:avLst/>
        </a:prstGeom>
      </xdr:spPr>
    </xdr:pic>
    <xdr:clientData/>
  </xdr:twoCellAnchor>
  <xdr:twoCellAnchor editAs="oneCell">
    <xdr:from>
      <xdr:col>10</xdr:col>
      <xdr:colOff>350039</xdr:colOff>
      <xdr:row>49</xdr:row>
      <xdr:rowOff>25403</xdr:rowOff>
    </xdr:from>
    <xdr:to>
      <xdr:col>12</xdr:col>
      <xdr:colOff>581025</xdr:colOff>
      <xdr:row>59</xdr:row>
      <xdr:rowOff>53983</xdr:rowOff>
    </xdr:to>
    <xdr:pic>
      <xdr:nvPicPr>
        <xdr:cNvPr id="68" name="Рисунок 67" descr="IMG_3516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6446039" y="11293478"/>
          <a:ext cx="1450186" cy="1933580"/>
        </a:xfrm>
        <a:prstGeom prst="rect">
          <a:avLst/>
        </a:prstGeom>
      </xdr:spPr>
    </xdr:pic>
    <xdr:clientData/>
  </xdr:twoCellAnchor>
  <xdr:twoCellAnchor editAs="oneCell">
    <xdr:from>
      <xdr:col>3</xdr:col>
      <xdr:colOff>380997</xdr:colOff>
      <xdr:row>1</xdr:row>
      <xdr:rowOff>38100</xdr:rowOff>
    </xdr:from>
    <xdr:to>
      <xdr:col>7</xdr:col>
      <xdr:colOff>279398</xdr:colOff>
      <xdr:row>10</xdr:row>
      <xdr:rowOff>76200</xdr:rowOff>
    </xdr:to>
    <xdr:pic>
      <xdr:nvPicPr>
        <xdr:cNvPr id="70" name="Рисунок 69" descr="IMG_3520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2209797" y="238125"/>
          <a:ext cx="2336801" cy="1752600"/>
        </a:xfrm>
        <a:prstGeom prst="rect">
          <a:avLst/>
        </a:prstGeom>
      </xdr:spPr>
    </xdr:pic>
    <xdr:clientData/>
  </xdr:twoCellAnchor>
  <xdr:twoCellAnchor editAs="oneCell">
    <xdr:from>
      <xdr:col>7</xdr:col>
      <xdr:colOff>380999</xdr:colOff>
      <xdr:row>1</xdr:row>
      <xdr:rowOff>35718</xdr:rowOff>
    </xdr:from>
    <xdr:to>
      <xdr:col>11</xdr:col>
      <xdr:colOff>276225</xdr:colOff>
      <xdr:row>10</xdr:row>
      <xdr:rowOff>71437</xdr:rowOff>
    </xdr:to>
    <xdr:pic>
      <xdr:nvPicPr>
        <xdr:cNvPr id="71" name="Рисунок 70" descr="IMG_3521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4648199" y="235743"/>
          <a:ext cx="2333626" cy="1750219"/>
        </a:xfrm>
        <a:prstGeom prst="rect">
          <a:avLst/>
        </a:prstGeom>
      </xdr:spPr>
    </xdr:pic>
    <xdr:clientData/>
  </xdr:twoCellAnchor>
  <xdr:twoCellAnchor editAs="oneCell">
    <xdr:from>
      <xdr:col>4</xdr:col>
      <xdr:colOff>161925</xdr:colOff>
      <xdr:row>11</xdr:row>
      <xdr:rowOff>38099</xdr:rowOff>
    </xdr:from>
    <xdr:to>
      <xdr:col>8</xdr:col>
      <xdr:colOff>85725</xdr:colOff>
      <xdr:row>20</xdr:row>
      <xdr:rowOff>95248</xdr:rowOff>
    </xdr:to>
    <xdr:pic>
      <xdr:nvPicPr>
        <xdr:cNvPr id="72" name="Рисунок 71" descr="IMG_3523.JPG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2600325" y="2143124"/>
          <a:ext cx="2362200" cy="1771649"/>
        </a:xfrm>
        <a:prstGeom prst="rect">
          <a:avLst/>
        </a:prstGeom>
      </xdr:spPr>
    </xdr:pic>
    <xdr:clientData/>
  </xdr:twoCellAnchor>
  <xdr:twoCellAnchor editAs="oneCell">
    <xdr:from>
      <xdr:col>0</xdr:col>
      <xdr:colOff>130178</xdr:colOff>
      <xdr:row>11</xdr:row>
      <xdr:rowOff>28575</xdr:rowOff>
    </xdr:from>
    <xdr:to>
      <xdr:col>4</xdr:col>
      <xdr:colOff>66673</xdr:colOff>
      <xdr:row>20</xdr:row>
      <xdr:rowOff>95246</xdr:rowOff>
    </xdr:to>
    <xdr:pic>
      <xdr:nvPicPr>
        <xdr:cNvPr id="74" name="Рисунок 73" descr="IMG_3525.JP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130178" y="2133600"/>
          <a:ext cx="2374895" cy="1781171"/>
        </a:xfrm>
        <a:prstGeom prst="rect">
          <a:avLst/>
        </a:prstGeom>
      </xdr:spPr>
    </xdr:pic>
    <xdr:clientData/>
  </xdr:twoCellAnchor>
  <xdr:twoCellAnchor editAs="oneCell">
    <xdr:from>
      <xdr:col>8</xdr:col>
      <xdr:colOff>247650</xdr:colOff>
      <xdr:row>11</xdr:row>
      <xdr:rowOff>50001</xdr:rowOff>
    </xdr:from>
    <xdr:to>
      <xdr:col>12</xdr:col>
      <xdr:colOff>142882</xdr:colOff>
      <xdr:row>20</xdr:row>
      <xdr:rowOff>85725</xdr:rowOff>
    </xdr:to>
    <xdr:pic>
      <xdr:nvPicPr>
        <xdr:cNvPr id="76" name="Рисунок 75" descr="IMG_3527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5124450" y="2155026"/>
          <a:ext cx="2333632" cy="17502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zoomScale="90" zoomScaleNormal="90" workbookViewId="0">
      <selection activeCell="C25" sqref="C25"/>
    </sheetView>
  </sheetViews>
  <sheetFormatPr defaultRowHeight="15.75" x14ac:dyDescent="0.25"/>
  <cols>
    <col min="1" max="1" width="1.140625" style="38" customWidth="1"/>
    <col min="2" max="2" width="38.140625" style="38" customWidth="1"/>
    <col min="3" max="3" width="54.140625" style="38" customWidth="1"/>
    <col min="4" max="16384" width="9.140625" style="38"/>
  </cols>
  <sheetData>
    <row r="1" spans="1:4" ht="10.5" customHeight="1" thickBot="1" x14ac:dyDescent="0.3"/>
    <row r="2" spans="1:4" ht="8.25" customHeight="1" x14ac:dyDescent="0.25">
      <c r="A2" s="39"/>
      <c r="B2" s="35"/>
      <c r="C2" s="36"/>
      <c r="D2" s="40"/>
    </row>
    <row r="3" spans="1:4" ht="36.75" customHeight="1" x14ac:dyDescent="0.25">
      <c r="A3" s="39"/>
      <c r="B3" s="58" t="s">
        <v>9</v>
      </c>
      <c r="C3" s="59"/>
      <c r="D3" s="40"/>
    </row>
    <row r="4" spans="1:4" x14ac:dyDescent="0.25">
      <c r="A4" s="39"/>
      <c r="B4" s="41" t="s">
        <v>11</v>
      </c>
      <c r="C4" s="37" t="s">
        <v>25</v>
      </c>
      <c r="D4" s="40"/>
    </row>
    <row r="5" spans="1:4" x14ac:dyDescent="0.25">
      <c r="A5" s="39"/>
      <c r="B5" s="53" t="s">
        <v>12</v>
      </c>
      <c r="C5" s="54"/>
      <c r="D5" s="40"/>
    </row>
    <row r="6" spans="1:4" ht="70.5" customHeight="1" x14ac:dyDescent="0.25">
      <c r="A6" s="39"/>
      <c r="B6" s="41" t="s">
        <v>13</v>
      </c>
      <c r="C6" s="42" t="s">
        <v>842</v>
      </c>
    </row>
    <row r="7" spans="1:4" ht="15" customHeight="1" x14ac:dyDescent="0.25">
      <c r="A7" s="39"/>
      <c r="B7" s="41"/>
      <c r="C7" s="43" t="s">
        <v>36</v>
      </c>
    </row>
    <row r="8" spans="1:4" ht="18.75" customHeight="1" x14ac:dyDescent="0.25">
      <c r="A8" s="39"/>
      <c r="B8" s="44" t="s">
        <v>14</v>
      </c>
      <c r="C8" s="45" t="s">
        <v>26</v>
      </c>
    </row>
    <row r="9" spans="1:4" x14ac:dyDescent="0.25">
      <c r="A9" s="39"/>
      <c r="B9" s="44" t="s">
        <v>15</v>
      </c>
      <c r="C9" s="42" t="s">
        <v>30</v>
      </c>
    </row>
    <row r="10" spans="1:4" ht="31.5" x14ac:dyDescent="0.25">
      <c r="A10" s="39"/>
      <c r="B10" s="44" t="s">
        <v>16</v>
      </c>
      <c r="C10" s="42" t="s">
        <v>28</v>
      </c>
    </row>
    <row r="11" spans="1:4" ht="14.25" customHeight="1" x14ac:dyDescent="0.25">
      <c r="A11" s="39"/>
      <c r="B11" s="44" t="s">
        <v>17</v>
      </c>
      <c r="C11" s="45" t="s">
        <v>29</v>
      </c>
    </row>
    <row r="12" spans="1:4" ht="18" customHeight="1" x14ac:dyDescent="0.25">
      <c r="A12" s="39"/>
      <c r="B12" s="44" t="s">
        <v>18</v>
      </c>
      <c r="C12" s="45" t="s">
        <v>24</v>
      </c>
    </row>
    <row r="13" spans="1:4" x14ac:dyDescent="0.25">
      <c r="A13" s="39"/>
      <c r="B13" s="46" t="s">
        <v>840</v>
      </c>
      <c r="C13" s="45" t="s">
        <v>24</v>
      </c>
    </row>
    <row r="14" spans="1:4" ht="31.5" x14ac:dyDescent="0.25">
      <c r="A14" s="39"/>
      <c r="B14" s="44" t="s">
        <v>19</v>
      </c>
      <c r="C14" s="47" t="s">
        <v>27</v>
      </c>
    </row>
    <row r="15" spans="1:4" ht="15" customHeight="1" x14ac:dyDescent="0.25">
      <c r="A15" s="39"/>
      <c r="B15" s="53" t="s">
        <v>20</v>
      </c>
      <c r="C15" s="54"/>
    </row>
    <row r="16" spans="1:4" ht="15" customHeight="1" x14ac:dyDescent="0.25">
      <c r="A16" s="39"/>
      <c r="B16" s="48" t="s">
        <v>21</v>
      </c>
      <c r="C16" s="55" t="s">
        <v>841</v>
      </c>
    </row>
    <row r="17" spans="1:3" x14ac:dyDescent="0.25">
      <c r="A17" s="39"/>
      <c r="B17" s="48" t="s">
        <v>22</v>
      </c>
      <c r="C17" s="56"/>
    </row>
    <row r="18" spans="1:3" ht="15" customHeight="1" thickBot="1" x14ac:dyDescent="0.3">
      <c r="A18" s="39"/>
      <c r="B18" s="49" t="s">
        <v>23</v>
      </c>
      <c r="C18" s="57"/>
    </row>
    <row r="19" spans="1:3" x14ac:dyDescent="0.25">
      <c r="A19" s="39"/>
    </row>
    <row r="20" spans="1:3" x14ac:dyDescent="0.25">
      <c r="A20" s="39"/>
      <c r="B20" s="50"/>
      <c r="C20" s="50"/>
    </row>
    <row r="24" spans="1:3" x14ac:dyDescent="0.25">
      <c r="C24" s="51"/>
    </row>
  </sheetData>
  <mergeCells count="4">
    <mergeCell ref="B15:C15"/>
    <mergeCell ref="C16:C18"/>
    <mergeCell ref="B3:C3"/>
    <mergeCell ref="B5:C5"/>
  </mergeCells>
  <hyperlinks>
    <hyperlink ref="C7" location="'Основні засоби (ТМЦ)'!A1" display="основні засобі у кількості 527 од."/>
    <hyperlink ref="C16:C18" location="'5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8"/>
  <sheetViews>
    <sheetView topLeftCell="A7" workbookViewId="0">
      <pane xSplit="21510" topLeftCell="O1"/>
      <selection activeCell="N17" sqref="N17"/>
      <selection pane="topRight" activeCell="W22" sqref="W22"/>
    </sheetView>
  </sheetViews>
  <sheetFormatPr defaultRowHeight="15" x14ac:dyDescent="0.25"/>
  <sheetData>
    <row r="1" spans="1:13" ht="15.75" x14ac:dyDescent="0.25">
      <c r="A1" s="60" t="s">
        <v>1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</row>
    <row r="21" ht="166.5" customHeight="1" x14ac:dyDescent="0.25"/>
    <row r="51" spans="10:13" x14ac:dyDescent="0.25">
      <c r="J51" s="8"/>
      <c r="K51" s="9"/>
      <c r="L51" s="9"/>
      <c r="M51" s="9"/>
    </row>
    <row r="78" spans="10:12" x14ac:dyDescent="0.25">
      <c r="J78" s="8"/>
      <c r="K78" s="9"/>
      <c r="L78" s="9"/>
    </row>
  </sheetData>
  <mergeCells count="1">
    <mergeCell ref="A1:M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C23" sqref="C23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  <col min="258" max="258" width="22.140625" customWidth="1"/>
    <col min="259" max="259" width="25.140625" customWidth="1"/>
    <col min="260" max="260" width="38.28515625" customWidth="1"/>
    <col min="261" max="261" width="22.28515625" customWidth="1"/>
    <col min="262" max="262" width="31.7109375" customWidth="1"/>
    <col min="514" max="514" width="22.140625" customWidth="1"/>
    <col min="515" max="515" width="25.140625" customWidth="1"/>
    <col min="516" max="516" width="38.28515625" customWidth="1"/>
    <col min="517" max="517" width="22.28515625" customWidth="1"/>
    <col min="518" max="518" width="31.7109375" customWidth="1"/>
    <col min="770" max="770" width="22.140625" customWidth="1"/>
    <col min="771" max="771" width="25.140625" customWidth="1"/>
    <col min="772" max="772" width="38.28515625" customWidth="1"/>
    <col min="773" max="773" width="22.28515625" customWidth="1"/>
    <col min="774" max="774" width="31.7109375" customWidth="1"/>
    <col min="1026" max="1026" width="22.140625" customWidth="1"/>
    <col min="1027" max="1027" width="25.140625" customWidth="1"/>
    <col min="1028" max="1028" width="38.28515625" customWidth="1"/>
    <col min="1029" max="1029" width="22.28515625" customWidth="1"/>
    <col min="1030" max="1030" width="31.7109375" customWidth="1"/>
    <col min="1282" max="1282" width="22.140625" customWidth="1"/>
    <col min="1283" max="1283" width="25.140625" customWidth="1"/>
    <col min="1284" max="1284" width="38.28515625" customWidth="1"/>
    <col min="1285" max="1285" width="22.28515625" customWidth="1"/>
    <col min="1286" max="1286" width="31.7109375" customWidth="1"/>
    <col min="1538" max="1538" width="22.140625" customWidth="1"/>
    <col min="1539" max="1539" width="25.140625" customWidth="1"/>
    <col min="1540" max="1540" width="38.28515625" customWidth="1"/>
    <col min="1541" max="1541" width="22.28515625" customWidth="1"/>
    <col min="1542" max="1542" width="31.7109375" customWidth="1"/>
    <col min="1794" max="1794" width="22.140625" customWidth="1"/>
    <col min="1795" max="1795" width="25.140625" customWidth="1"/>
    <col min="1796" max="1796" width="38.28515625" customWidth="1"/>
    <col min="1797" max="1797" width="22.28515625" customWidth="1"/>
    <col min="1798" max="1798" width="31.7109375" customWidth="1"/>
    <col min="2050" max="2050" width="22.140625" customWidth="1"/>
    <col min="2051" max="2051" width="25.140625" customWidth="1"/>
    <col min="2052" max="2052" width="38.28515625" customWidth="1"/>
    <col min="2053" max="2053" width="22.28515625" customWidth="1"/>
    <col min="2054" max="2054" width="31.7109375" customWidth="1"/>
    <col min="2306" max="2306" width="22.140625" customWidth="1"/>
    <col min="2307" max="2307" width="25.140625" customWidth="1"/>
    <col min="2308" max="2308" width="38.28515625" customWidth="1"/>
    <col min="2309" max="2309" width="22.28515625" customWidth="1"/>
    <col min="2310" max="2310" width="31.7109375" customWidth="1"/>
    <col min="2562" max="2562" width="22.140625" customWidth="1"/>
    <col min="2563" max="2563" width="25.140625" customWidth="1"/>
    <col min="2564" max="2564" width="38.28515625" customWidth="1"/>
    <col min="2565" max="2565" width="22.28515625" customWidth="1"/>
    <col min="2566" max="2566" width="31.7109375" customWidth="1"/>
    <col min="2818" max="2818" width="22.140625" customWidth="1"/>
    <col min="2819" max="2819" width="25.140625" customWidth="1"/>
    <col min="2820" max="2820" width="38.28515625" customWidth="1"/>
    <col min="2821" max="2821" width="22.28515625" customWidth="1"/>
    <col min="2822" max="2822" width="31.7109375" customWidth="1"/>
    <col min="3074" max="3074" width="22.140625" customWidth="1"/>
    <col min="3075" max="3075" width="25.140625" customWidth="1"/>
    <col min="3076" max="3076" width="38.28515625" customWidth="1"/>
    <col min="3077" max="3077" width="22.28515625" customWidth="1"/>
    <col min="3078" max="3078" width="31.7109375" customWidth="1"/>
    <col min="3330" max="3330" width="22.140625" customWidth="1"/>
    <col min="3331" max="3331" width="25.140625" customWidth="1"/>
    <col min="3332" max="3332" width="38.28515625" customWidth="1"/>
    <col min="3333" max="3333" width="22.28515625" customWidth="1"/>
    <col min="3334" max="3334" width="31.7109375" customWidth="1"/>
    <col min="3586" max="3586" width="22.140625" customWidth="1"/>
    <col min="3587" max="3587" width="25.140625" customWidth="1"/>
    <col min="3588" max="3588" width="38.28515625" customWidth="1"/>
    <col min="3589" max="3589" width="22.28515625" customWidth="1"/>
    <col min="3590" max="3590" width="31.7109375" customWidth="1"/>
    <col min="3842" max="3842" width="22.140625" customWidth="1"/>
    <col min="3843" max="3843" width="25.140625" customWidth="1"/>
    <col min="3844" max="3844" width="38.28515625" customWidth="1"/>
    <col min="3845" max="3845" width="22.28515625" customWidth="1"/>
    <col min="3846" max="3846" width="31.7109375" customWidth="1"/>
    <col min="4098" max="4098" width="22.140625" customWidth="1"/>
    <col min="4099" max="4099" width="25.140625" customWidth="1"/>
    <col min="4100" max="4100" width="38.28515625" customWidth="1"/>
    <col min="4101" max="4101" width="22.28515625" customWidth="1"/>
    <col min="4102" max="4102" width="31.7109375" customWidth="1"/>
    <col min="4354" max="4354" width="22.140625" customWidth="1"/>
    <col min="4355" max="4355" width="25.140625" customWidth="1"/>
    <col min="4356" max="4356" width="38.28515625" customWidth="1"/>
    <col min="4357" max="4357" width="22.28515625" customWidth="1"/>
    <col min="4358" max="4358" width="31.7109375" customWidth="1"/>
    <col min="4610" max="4610" width="22.140625" customWidth="1"/>
    <col min="4611" max="4611" width="25.140625" customWidth="1"/>
    <col min="4612" max="4612" width="38.28515625" customWidth="1"/>
    <col min="4613" max="4613" width="22.28515625" customWidth="1"/>
    <col min="4614" max="4614" width="31.7109375" customWidth="1"/>
    <col min="4866" max="4866" width="22.140625" customWidth="1"/>
    <col min="4867" max="4867" width="25.140625" customWidth="1"/>
    <col min="4868" max="4868" width="38.28515625" customWidth="1"/>
    <col min="4869" max="4869" width="22.28515625" customWidth="1"/>
    <col min="4870" max="4870" width="31.7109375" customWidth="1"/>
    <col min="5122" max="5122" width="22.140625" customWidth="1"/>
    <col min="5123" max="5123" width="25.140625" customWidth="1"/>
    <col min="5124" max="5124" width="38.28515625" customWidth="1"/>
    <col min="5125" max="5125" width="22.28515625" customWidth="1"/>
    <col min="5126" max="5126" width="31.7109375" customWidth="1"/>
    <col min="5378" max="5378" width="22.140625" customWidth="1"/>
    <col min="5379" max="5379" width="25.140625" customWidth="1"/>
    <col min="5380" max="5380" width="38.28515625" customWidth="1"/>
    <col min="5381" max="5381" width="22.28515625" customWidth="1"/>
    <col min="5382" max="5382" width="31.7109375" customWidth="1"/>
    <col min="5634" max="5634" width="22.140625" customWidth="1"/>
    <col min="5635" max="5635" width="25.140625" customWidth="1"/>
    <col min="5636" max="5636" width="38.28515625" customWidth="1"/>
    <col min="5637" max="5637" width="22.28515625" customWidth="1"/>
    <col min="5638" max="5638" width="31.7109375" customWidth="1"/>
    <col min="5890" max="5890" width="22.140625" customWidth="1"/>
    <col min="5891" max="5891" width="25.140625" customWidth="1"/>
    <col min="5892" max="5892" width="38.28515625" customWidth="1"/>
    <col min="5893" max="5893" width="22.28515625" customWidth="1"/>
    <col min="5894" max="5894" width="31.7109375" customWidth="1"/>
    <col min="6146" max="6146" width="22.140625" customWidth="1"/>
    <col min="6147" max="6147" width="25.140625" customWidth="1"/>
    <col min="6148" max="6148" width="38.28515625" customWidth="1"/>
    <col min="6149" max="6149" width="22.28515625" customWidth="1"/>
    <col min="6150" max="6150" width="31.7109375" customWidth="1"/>
    <col min="6402" max="6402" width="22.140625" customWidth="1"/>
    <col min="6403" max="6403" width="25.140625" customWidth="1"/>
    <col min="6404" max="6404" width="38.28515625" customWidth="1"/>
    <col min="6405" max="6405" width="22.28515625" customWidth="1"/>
    <col min="6406" max="6406" width="31.7109375" customWidth="1"/>
    <col min="6658" max="6658" width="22.140625" customWidth="1"/>
    <col min="6659" max="6659" width="25.140625" customWidth="1"/>
    <col min="6660" max="6660" width="38.28515625" customWidth="1"/>
    <col min="6661" max="6661" width="22.28515625" customWidth="1"/>
    <col min="6662" max="6662" width="31.7109375" customWidth="1"/>
    <col min="6914" max="6914" width="22.140625" customWidth="1"/>
    <col min="6915" max="6915" width="25.140625" customWidth="1"/>
    <col min="6916" max="6916" width="38.28515625" customWidth="1"/>
    <col min="6917" max="6917" width="22.28515625" customWidth="1"/>
    <col min="6918" max="6918" width="31.7109375" customWidth="1"/>
    <col min="7170" max="7170" width="22.140625" customWidth="1"/>
    <col min="7171" max="7171" width="25.140625" customWidth="1"/>
    <col min="7172" max="7172" width="38.28515625" customWidth="1"/>
    <col min="7173" max="7173" width="22.28515625" customWidth="1"/>
    <col min="7174" max="7174" width="31.7109375" customWidth="1"/>
    <col min="7426" max="7426" width="22.140625" customWidth="1"/>
    <col min="7427" max="7427" width="25.140625" customWidth="1"/>
    <col min="7428" max="7428" width="38.28515625" customWidth="1"/>
    <col min="7429" max="7429" width="22.28515625" customWidth="1"/>
    <col min="7430" max="7430" width="31.7109375" customWidth="1"/>
    <col min="7682" max="7682" width="22.140625" customWidth="1"/>
    <col min="7683" max="7683" width="25.140625" customWidth="1"/>
    <col min="7684" max="7684" width="38.28515625" customWidth="1"/>
    <col min="7685" max="7685" width="22.28515625" customWidth="1"/>
    <col min="7686" max="7686" width="31.7109375" customWidth="1"/>
    <col min="7938" max="7938" width="22.140625" customWidth="1"/>
    <col min="7939" max="7939" width="25.140625" customWidth="1"/>
    <col min="7940" max="7940" width="38.28515625" customWidth="1"/>
    <col min="7941" max="7941" width="22.28515625" customWidth="1"/>
    <col min="7942" max="7942" width="31.7109375" customWidth="1"/>
    <col min="8194" max="8194" width="22.140625" customWidth="1"/>
    <col min="8195" max="8195" width="25.140625" customWidth="1"/>
    <col min="8196" max="8196" width="38.28515625" customWidth="1"/>
    <col min="8197" max="8197" width="22.28515625" customWidth="1"/>
    <col min="8198" max="8198" width="31.7109375" customWidth="1"/>
    <col min="8450" max="8450" width="22.140625" customWidth="1"/>
    <col min="8451" max="8451" width="25.140625" customWidth="1"/>
    <col min="8452" max="8452" width="38.28515625" customWidth="1"/>
    <col min="8453" max="8453" width="22.28515625" customWidth="1"/>
    <col min="8454" max="8454" width="31.7109375" customWidth="1"/>
    <col min="8706" max="8706" width="22.140625" customWidth="1"/>
    <col min="8707" max="8707" width="25.140625" customWidth="1"/>
    <col min="8708" max="8708" width="38.28515625" customWidth="1"/>
    <col min="8709" max="8709" width="22.28515625" customWidth="1"/>
    <col min="8710" max="8710" width="31.7109375" customWidth="1"/>
    <col min="8962" max="8962" width="22.140625" customWidth="1"/>
    <col min="8963" max="8963" width="25.140625" customWidth="1"/>
    <col min="8964" max="8964" width="38.28515625" customWidth="1"/>
    <col min="8965" max="8965" width="22.28515625" customWidth="1"/>
    <col min="8966" max="8966" width="31.7109375" customWidth="1"/>
    <col min="9218" max="9218" width="22.140625" customWidth="1"/>
    <col min="9219" max="9219" width="25.140625" customWidth="1"/>
    <col min="9220" max="9220" width="38.28515625" customWidth="1"/>
    <col min="9221" max="9221" width="22.28515625" customWidth="1"/>
    <col min="9222" max="9222" width="31.7109375" customWidth="1"/>
    <col min="9474" max="9474" width="22.140625" customWidth="1"/>
    <col min="9475" max="9475" width="25.140625" customWidth="1"/>
    <col min="9476" max="9476" width="38.28515625" customWidth="1"/>
    <col min="9477" max="9477" width="22.28515625" customWidth="1"/>
    <col min="9478" max="9478" width="31.7109375" customWidth="1"/>
    <col min="9730" max="9730" width="22.140625" customWidth="1"/>
    <col min="9731" max="9731" width="25.140625" customWidth="1"/>
    <col min="9732" max="9732" width="38.28515625" customWidth="1"/>
    <col min="9733" max="9733" width="22.28515625" customWidth="1"/>
    <col min="9734" max="9734" width="31.7109375" customWidth="1"/>
    <col min="9986" max="9986" width="22.140625" customWidth="1"/>
    <col min="9987" max="9987" width="25.140625" customWidth="1"/>
    <col min="9988" max="9988" width="38.28515625" customWidth="1"/>
    <col min="9989" max="9989" width="22.28515625" customWidth="1"/>
    <col min="9990" max="9990" width="31.7109375" customWidth="1"/>
    <col min="10242" max="10242" width="22.140625" customWidth="1"/>
    <col min="10243" max="10243" width="25.140625" customWidth="1"/>
    <col min="10244" max="10244" width="38.28515625" customWidth="1"/>
    <col min="10245" max="10245" width="22.28515625" customWidth="1"/>
    <col min="10246" max="10246" width="31.7109375" customWidth="1"/>
    <col min="10498" max="10498" width="22.140625" customWidth="1"/>
    <col min="10499" max="10499" width="25.140625" customWidth="1"/>
    <col min="10500" max="10500" width="38.28515625" customWidth="1"/>
    <col min="10501" max="10501" width="22.28515625" customWidth="1"/>
    <col min="10502" max="10502" width="31.7109375" customWidth="1"/>
    <col min="10754" max="10754" width="22.140625" customWidth="1"/>
    <col min="10755" max="10755" width="25.140625" customWidth="1"/>
    <col min="10756" max="10756" width="38.28515625" customWidth="1"/>
    <col min="10757" max="10757" width="22.28515625" customWidth="1"/>
    <col min="10758" max="10758" width="31.7109375" customWidth="1"/>
    <col min="11010" max="11010" width="22.140625" customWidth="1"/>
    <col min="11011" max="11011" width="25.140625" customWidth="1"/>
    <col min="11012" max="11012" width="38.28515625" customWidth="1"/>
    <col min="11013" max="11013" width="22.28515625" customWidth="1"/>
    <col min="11014" max="11014" width="31.7109375" customWidth="1"/>
    <col min="11266" max="11266" width="22.140625" customWidth="1"/>
    <col min="11267" max="11267" width="25.140625" customWidth="1"/>
    <col min="11268" max="11268" width="38.28515625" customWidth="1"/>
    <col min="11269" max="11269" width="22.28515625" customWidth="1"/>
    <col min="11270" max="11270" width="31.7109375" customWidth="1"/>
    <col min="11522" max="11522" width="22.140625" customWidth="1"/>
    <col min="11523" max="11523" width="25.140625" customWidth="1"/>
    <col min="11524" max="11524" width="38.28515625" customWidth="1"/>
    <col min="11525" max="11525" width="22.28515625" customWidth="1"/>
    <col min="11526" max="11526" width="31.7109375" customWidth="1"/>
    <col min="11778" max="11778" width="22.140625" customWidth="1"/>
    <col min="11779" max="11779" width="25.140625" customWidth="1"/>
    <col min="11780" max="11780" width="38.28515625" customWidth="1"/>
    <col min="11781" max="11781" width="22.28515625" customWidth="1"/>
    <col min="11782" max="11782" width="31.7109375" customWidth="1"/>
    <col min="12034" max="12034" width="22.140625" customWidth="1"/>
    <col min="12035" max="12035" width="25.140625" customWidth="1"/>
    <col min="12036" max="12036" width="38.28515625" customWidth="1"/>
    <col min="12037" max="12037" width="22.28515625" customWidth="1"/>
    <col min="12038" max="12038" width="31.7109375" customWidth="1"/>
    <col min="12290" max="12290" width="22.140625" customWidth="1"/>
    <col min="12291" max="12291" width="25.140625" customWidth="1"/>
    <col min="12292" max="12292" width="38.28515625" customWidth="1"/>
    <col min="12293" max="12293" width="22.28515625" customWidth="1"/>
    <col min="12294" max="12294" width="31.7109375" customWidth="1"/>
    <col min="12546" max="12546" width="22.140625" customWidth="1"/>
    <col min="12547" max="12547" width="25.140625" customWidth="1"/>
    <col min="12548" max="12548" width="38.28515625" customWidth="1"/>
    <col min="12549" max="12549" width="22.28515625" customWidth="1"/>
    <col min="12550" max="12550" width="31.7109375" customWidth="1"/>
    <col min="12802" max="12802" width="22.140625" customWidth="1"/>
    <col min="12803" max="12803" width="25.140625" customWidth="1"/>
    <col min="12804" max="12804" width="38.28515625" customWidth="1"/>
    <col min="12805" max="12805" width="22.28515625" customWidth="1"/>
    <col min="12806" max="12806" width="31.7109375" customWidth="1"/>
    <col min="13058" max="13058" width="22.140625" customWidth="1"/>
    <col min="13059" max="13059" width="25.140625" customWidth="1"/>
    <col min="13060" max="13060" width="38.28515625" customWidth="1"/>
    <col min="13061" max="13061" width="22.28515625" customWidth="1"/>
    <col min="13062" max="13062" width="31.7109375" customWidth="1"/>
    <col min="13314" max="13314" width="22.140625" customWidth="1"/>
    <col min="13315" max="13315" width="25.140625" customWidth="1"/>
    <col min="13316" max="13316" width="38.28515625" customWidth="1"/>
    <col min="13317" max="13317" width="22.28515625" customWidth="1"/>
    <col min="13318" max="13318" width="31.7109375" customWidth="1"/>
    <col min="13570" max="13570" width="22.140625" customWidth="1"/>
    <col min="13571" max="13571" width="25.140625" customWidth="1"/>
    <col min="13572" max="13572" width="38.28515625" customWidth="1"/>
    <col min="13573" max="13573" width="22.28515625" customWidth="1"/>
    <col min="13574" max="13574" width="31.7109375" customWidth="1"/>
    <col min="13826" max="13826" width="22.140625" customWidth="1"/>
    <col min="13827" max="13827" width="25.140625" customWidth="1"/>
    <col min="13828" max="13828" width="38.28515625" customWidth="1"/>
    <col min="13829" max="13829" width="22.28515625" customWidth="1"/>
    <col min="13830" max="13830" width="31.7109375" customWidth="1"/>
    <col min="14082" max="14082" width="22.140625" customWidth="1"/>
    <col min="14083" max="14083" width="25.140625" customWidth="1"/>
    <col min="14084" max="14084" width="38.28515625" customWidth="1"/>
    <col min="14085" max="14085" width="22.28515625" customWidth="1"/>
    <col min="14086" max="14086" width="31.7109375" customWidth="1"/>
    <col min="14338" max="14338" width="22.140625" customWidth="1"/>
    <col min="14339" max="14339" width="25.140625" customWidth="1"/>
    <col min="14340" max="14340" width="38.28515625" customWidth="1"/>
    <col min="14341" max="14341" width="22.28515625" customWidth="1"/>
    <col min="14342" max="14342" width="31.7109375" customWidth="1"/>
    <col min="14594" max="14594" width="22.140625" customWidth="1"/>
    <col min="14595" max="14595" width="25.140625" customWidth="1"/>
    <col min="14596" max="14596" width="38.28515625" customWidth="1"/>
    <col min="14597" max="14597" width="22.28515625" customWidth="1"/>
    <col min="14598" max="14598" width="31.7109375" customWidth="1"/>
    <col min="14850" max="14850" width="22.140625" customWidth="1"/>
    <col min="14851" max="14851" width="25.140625" customWidth="1"/>
    <col min="14852" max="14852" width="38.28515625" customWidth="1"/>
    <col min="14853" max="14853" width="22.28515625" customWidth="1"/>
    <col min="14854" max="14854" width="31.7109375" customWidth="1"/>
    <col min="15106" max="15106" width="22.140625" customWidth="1"/>
    <col min="15107" max="15107" width="25.140625" customWidth="1"/>
    <col min="15108" max="15108" width="38.28515625" customWidth="1"/>
    <col min="15109" max="15109" width="22.28515625" customWidth="1"/>
    <col min="15110" max="15110" width="31.7109375" customWidth="1"/>
    <col min="15362" max="15362" width="22.140625" customWidth="1"/>
    <col min="15363" max="15363" width="25.140625" customWidth="1"/>
    <col min="15364" max="15364" width="38.28515625" customWidth="1"/>
    <col min="15365" max="15365" width="22.28515625" customWidth="1"/>
    <col min="15366" max="15366" width="31.7109375" customWidth="1"/>
    <col min="15618" max="15618" width="22.140625" customWidth="1"/>
    <col min="15619" max="15619" width="25.140625" customWidth="1"/>
    <col min="15620" max="15620" width="38.28515625" customWidth="1"/>
    <col min="15621" max="15621" width="22.28515625" customWidth="1"/>
    <col min="15622" max="15622" width="31.7109375" customWidth="1"/>
    <col min="15874" max="15874" width="22.140625" customWidth="1"/>
    <col min="15875" max="15875" width="25.140625" customWidth="1"/>
    <col min="15876" max="15876" width="38.28515625" customWidth="1"/>
    <col min="15877" max="15877" width="22.28515625" customWidth="1"/>
    <col min="15878" max="15878" width="31.7109375" customWidth="1"/>
    <col min="16130" max="16130" width="22.140625" customWidth="1"/>
    <col min="16131" max="16131" width="25.140625" customWidth="1"/>
    <col min="16132" max="16132" width="38.28515625" customWidth="1"/>
    <col min="16133" max="16133" width="22.28515625" customWidth="1"/>
    <col min="16134" max="16134" width="31.7109375" customWidth="1"/>
  </cols>
  <sheetData>
    <row r="1" spans="1:6" x14ac:dyDescent="0.25">
      <c r="A1" s="63" t="s">
        <v>31</v>
      </c>
      <c r="B1" s="63"/>
      <c r="C1" s="63"/>
      <c r="D1" s="63"/>
      <c r="E1" s="63"/>
      <c r="F1" s="63"/>
    </row>
    <row r="2" spans="1:6" s="10" customFormat="1" x14ac:dyDescent="0.25">
      <c r="A2" s="7" t="s">
        <v>32</v>
      </c>
      <c r="B2" s="7"/>
      <c r="C2" s="64" t="s">
        <v>833</v>
      </c>
      <c r="D2" s="65"/>
      <c r="E2" s="65"/>
      <c r="F2" s="66"/>
    </row>
    <row r="3" spans="1:6" s="10" customFormat="1" x14ac:dyDescent="0.25">
      <c r="A3" s="67" t="s">
        <v>33</v>
      </c>
      <c r="B3" s="68"/>
      <c r="C3" s="64" t="s">
        <v>834</v>
      </c>
      <c r="D3" s="65"/>
      <c r="E3" s="65"/>
      <c r="F3" s="66"/>
    </row>
    <row r="4" spans="1:6" s="10" customFormat="1" x14ac:dyDescent="0.25">
      <c r="A4" s="7" t="s">
        <v>34</v>
      </c>
      <c r="B4" s="7"/>
      <c r="C4" s="64" t="s">
        <v>35</v>
      </c>
      <c r="D4" s="65"/>
      <c r="E4" s="65"/>
      <c r="F4" s="66"/>
    </row>
    <row r="5" spans="1:6" s="10" customFormat="1" x14ac:dyDescent="0.25">
      <c r="A5" s="7" t="s">
        <v>835</v>
      </c>
      <c r="B5" s="7"/>
      <c r="C5" s="64" t="s">
        <v>839</v>
      </c>
      <c r="D5" s="65"/>
      <c r="E5" s="65"/>
      <c r="F5" s="66"/>
    </row>
    <row r="6" spans="1:6" s="10" customFormat="1" x14ac:dyDescent="0.25">
      <c r="A6" s="7" t="s">
        <v>837</v>
      </c>
      <c r="B6" s="7"/>
      <c r="C6" s="64" t="s">
        <v>838</v>
      </c>
      <c r="D6" s="65"/>
      <c r="E6" s="65"/>
      <c r="F6" s="66"/>
    </row>
    <row r="7" spans="1:6" s="10" customFormat="1" x14ac:dyDescent="0.25">
      <c r="A7" s="7" t="s">
        <v>836</v>
      </c>
      <c r="B7" s="7"/>
      <c r="C7" s="64" t="s">
        <v>831</v>
      </c>
      <c r="D7" s="65"/>
      <c r="E7" s="65"/>
      <c r="F7" s="66"/>
    </row>
    <row r="9" spans="1:6" x14ac:dyDescent="0.25">
      <c r="A9" s="62" t="s">
        <v>10</v>
      </c>
      <c r="B9" s="62"/>
      <c r="C9" s="62"/>
      <c r="D9" s="62"/>
      <c r="E9" s="62"/>
      <c r="F9" s="62"/>
    </row>
    <row r="10" spans="1:6" x14ac:dyDescent="0.25">
      <c r="A10" s="6" t="s">
        <v>2</v>
      </c>
      <c r="B10" s="6" t="s">
        <v>3</v>
      </c>
      <c r="C10" s="6" t="s">
        <v>4</v>
      </c>
      <c r="D10" s="6" t="s">
        <v>5</v>
      </c>
      <c r="E10" s="6" t="s">
        <v>6</v>
      </c>
      <c r="F10" s="6" t="s">
        <v>0</v>
      </c>
    </row>
    <row r="11" spans="1:6" x14ac:dyDescent="0.25">
      <c r="A11" s="52">
        <v>1</v>
      </c>
      <c r="B11" s="4" t="s">
        <v>843</v>
      </c>
      <c r="C11" s="77">
        <v>3732404.4</v>
      </c>
      <c r="D11" s="78" t="s">
        <v>844</v>
      </c>
      <c r="E11" s="79" t="s">
        <v>844</v>
      </c>
      <c r="F11" s="1" t="s">
        <v>844</v>
      </c>
    </row>
    <row r="12" spans="1:6" x14ac:dyDescent="0.25">
      <c r="A12" s="1"/>
      <c r="B12" s="4" t="s">
        <v>845</v>
      </c>
      <c r="C12" s="77">
        <v>491144.95</v>
      </c>
      <c r="D12" s="78" t="s">
        <v>844</v>
      </c>
      <c r="E12" s="79" t="s">
        <v>844</v>
      </c>
      <c r="F12" s="1" t="s">
        <v>844</v>
      </c>
    </row>
    <row r="13" spans="1:6" x14ac:dyDescent="0.25">
      <c r="A13" s="1"/>
      <c r="B13" s="80" t="s">
        <v>846</v>
      </c>
      <c r="C13" s="81">
        <f>C11+C12</f>
        <v>4223549.3499999996</v>
      </c>
      <c r="D13" s="78" t="s">
        <v>847</v>
      </c>
      <c r="E13" s="79" t="s">
        <v>844</v>
      </c>
      <c r="F13" s="1" t="s">
        <v>848</v>
      </c>
    </row>
    <row r="14" spans="1:6" x14ac:dyDescent="0.25">
      <c r="A14" s="52">
        <v>2</v>
      </c>
      <c r="B14" s="4" t="s">
        <v>849</v>
      </c>
      <c r="C14" s="77">
        <v>3359163.96</v>
      </c>
      <c r="D14" s="78" t="s">
        <v>844</v>
      </c>
      <c r="E14" s="79" t="s">
        <v>844</v>
      </c>
      <c r="F14" s="1" t="s">
        <v>844</v>
      </c>
    </row>
    <row r="15" spans="1:6" x14ac:dyDescent="0.25">
      <c r="A15" s="82"/>
      <c r="B15" s="4" t="s">
        <v>845</v>
      </c>
      <c r="C15" s="77">
        <v>442030.46</v>
      </c>
      <c r="D15" s="78" t="s">
        <v>844</v>
      </c>
      <c r="E15" s="79" t="s">
        <v>844</v>
      </c>
      <c r="F15" s="1" t="s">
        <v>844</v>
      </c>
    </row>
    <row r="16" spans="1:6" x14ac:dyDescent="0.25">
      <c r="A16" s="82">
        <v>-0.1</v>
      </c>
      <c r="B16" s="80" t="s">
        <v>846</v>
      </c>
      <c r="C16" s="81">
        <f>C14+C15</f>
        <v>3801194.42</v>
      </c>
      <c r="D16" s="78" t="s">
        <v>847</v>
      </c>
      <c r="E16" s="79" t="s">
        <v>844</v>
      </c>
      <c r="F16" s="1" t="s">
        <v>848</v>
      </c>
    </row>
    <row r="17" spans="1:6" x14ac:dyDescent="0.25">
      <c r="A17" s="52">
        <v>3</v>
      </c>
      <c r="B17" s="4" t="s">
        <v>850</v>
      </c>
      <c r="C17" s="77">
        <v>2985923.52</v>
      </c>
      <c r="D17" s="78" t="s">
        <v>844</v>
      </c>
      <c r="E17" s="79" t="s">
        <v>844</v>
      </c>
      <c r="F17" s="1" t="s">
        <v>844</v>
      </c>
    </row>
    <row r="18" spans="1:6" x14ac:dyDescent="0.25">
      <c r="A18" s="82"/>
      <c r="B18" s="4" t="s">
        <v>845</v>
      </c>
      <c r="C18" s="77">
        <v>392915.96</v>
      </c>
      <c r="D18" s="78" t="s">
        <v>844</v>
      </c>
      <c r="E18" s="79" t="s">
        <v>844</v>
      </c>
      <c r="F18" s="1" t="s">
        <v>844</v>
      </c>
    </row>
    <row r="19" spans="1:6" x14ac:dyDescent="0.25">
      <c r="A19" s="82">
        <v>-0.1</v>
      </c>
      <c r="B19" s="80" t="s">
        <v>846</v>
      </c>
      <c r="C19" s="81">
        <f>C17+C18</f>
        <v>3378839.48</v>
      </c>
      <c r="D19" s="78" t="s">
        <v>847</v>
      </c>
      <c r="E19" s="79" t="s">
        <v>844</v>
      </c>
      <c r="F19" s="1" t="s">
        <v>848</v>
      </c>
    </row>
    <row r="20" spans="1:6" x14ac:dyDescent="0.25">
      <c r="A20" s="52">
        <v>4</v>
      </c>
      <c r="B20" s="4" t="s">
        <v>851</v>
      </c>
      <c r="C20" s="77">
        <v>2612683.08</v>
      </c>
      <c r="D20" s="78" t="s">
        <v>844</v>
      </c>
      <c r="E20" s="79" t="s">
        <v>844</v>
      </c>
      <c r="F20" s="1" t="s">
        <v>844</v>
      </c>
    </row>
    <row r="21" spans="1:6" x14ac:dyDescent="0.25">
      <c r="A21" s="82"/>
      <c r="B21" s="4" t="s">
        <v>845</v>
      </c>
      <c r="C21" s="77">
        <v>343801.47</v>
      </c>
      <c r="D21" s="78" t="s">
        <v>844</v>
      </c>
      <c r="E21" s="79" t="s">
        <v>844</v>
      </c>
      <c r="F21" s="1" t="s">
        <v>844</v>
      </c>
    </row>
    <row r="22" spans="1:6" x14ac:dyDescent="0.25">
      <c r="A22" s="82">
        <v>-0.1</v>
      </c>
      <c r="B22" s="80" t="s">
        <v>846</v>
      </c>
      <c r="C22" s="81">
        <f>C20+C21</f>
        <v>2956484.55</v>
      </c>
      <c r="D22" s="78" t="s">
        <v>847</v>
      </c>
      <c r="E22" s="79" t="s">
        <v>844</v>
      </c>
      <c r="F22" s="1" t="s">
        <v>848</v>
      </c>
    </row>
    <row r="23" spans="1:6" x14ac:dyDescent="0.25">
      <c r="A23" s="1"/>
      <c r="B23" s="4"/>
      <c r="C23" s="3"/>
      <c r="D23" s="5"/>
      <c r="E23" s="3"/>
      <c r="F23" s="1"/>
    </row>
    <row r="24" spans="1:6" x14ac:dyDescent="0.25">
      <c r="A24" s="1"/>
      <c r="B24" s="4"/>
      <c r="C24" s="3"/>
      <c r="D24" s="5"/>
      <c r="E24" s="3"/>
      <c r="F24" s="1"/>
    </row>
    <row r="25" spans="1:6" x14ac:dyDescent="0.25">
      <c r="A25" s="1"/>
      <c r="B25" s="4"/>
      <c r="C25" s="3"/>
      <c r="D25" s="5"/>
      <c r="E25" s="3"/>
      <c r="F25" s="1"/>
    </row>
  </sheetData>
  <mergeCells count="9">
    <mergeCell ref="A9:F9"/>
    <mergeCell ref="A1:F1"/>
    <mergeCell ref="C2:F2"/>
    <mergeCell ref="A3:B3"/>
    <mergeCell ref="C3:F3"/>
    <mergeCell ref="C4:F4"/>
    <mergeCell ref="C5:F5"/>
    <mergeCell ref="C6:F6"/>
    <mergeCell ref="C7:F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M36" sqref="M36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69" t="s">
        <v>7</v>
      </c>
      <c r="B1" s="69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16"/>
  <sheetViews>
    <sheetView tabSelected="1" topLeftCell="D31" zoomScale="110" zoomScaleNormal="110" workbookViewId="0">
      <selection activeCell="L12" sqref="L12"/>
    </sheetView>
  </sheetViews>
  <sheetFormatPr defaultRowHeight="15" x14ac:dyDescent="0.25"/>
  <cols>
    <col min="1" max="1" width="9" hidden="1" customWidth="1"/>
    <col min="2" max="2" width="24.140625" hidden="1" customWidth="1"/>
    <col min="3" max="3" width="9.42578125" style="2" customWidth="1"/>
    <col min="4" max="4" width="17.5703125" style="2" customWidth="1"/>
    <col min="5" max="5" width="32.85546875" hidden="1" customWidth="1"/>
    <col min="6" max="6" width="38.140625" style="16" customWidth="1"/>
    <col min="7" max="7" width="15.5703125" customWidth="1"/>
    <col min="8" max="8" width="13.85546875" customWidth="1"/>
    <col min="9" max="9" width="14.42578125" customWidth="1"/>
    <col min="10" max="10" width="13.28515625" style="30" customWidth="1"/>
    <col min="11" max="11" width="14.85546875" style="25" customWidth="1"/>
    <col min="12" max="12" width="27" customWidth="1"/>
    <col min="13" max="13" width="10.28515625" style="32" bestFit="1" customWidth="1"/>
  </cols>
  <sheetData>
    <row r="1" spans="1:13" ht="54" customHeight="1" x14ac:dyDescent="0.25">
      <c r="C1" s="73" t="s">
        <v>830</v>
      </c>
      <c r="D1" s="74"/>
      <c r="E1" s="74"/>
      <c r="F1" s="74"/>
      <c r="G1" s="74"/>
      <c r="H1" s="74"/>
      <c r="I1" s="74"/>
      <c r="J1" s="74"/>
      <c r="K1" s="74"/>
      <c r="L1" s="75"/>
    </row>
    <row r="2" spans="1:13" ht="78" customHeight="1" x14ac:dyDescent="0.25">
      <c r="A2" s="11" t="s">
        <v>37</v>
      </c>
      <c r="B2" s="11" t="s">
        <v>38</v>
      </c>
      <c r="C2" s="12" t="s">
        <v>39</v>
      </c>
      <c r="D2" s="12" t="s">
        <v>40</v>
      </c>
      <c r="E2" s="12" t="s">
        <v>41</v>
      </c>
      <c r="F2" s="12" t="s">
        <v>42</v>
      </c>
      <c r="G2" s="12" t="s">
        <v>43</v>
      </c>
      <c r="H2" s="12" t="s">
        <v>829</v>
      </c>
      <c r="I2" s="12" t="s">
        <v>44</v>
      </c>
      <c r="J2" s="29" t="s">
        <v>45</v>
      </c>
      <c r="K2" s="34" t="s">
        <v>46</v>
      </c>
      <c r="L2" s="12" t="s">
        <v>47</v>
      </c>
    </row>
    <row r="3" spans="1:13" s="10" customFormat="1" x14ac:dyDescent="0.25">
      <c r="A3" s="17">
        <v>10866947</v>
      </c>
      <c r="B3" s="18" t="s">
        <v>48</v>
      </c>
      <c r="C3" s="19" t="s">
        <v>49</v>
      </c>
      <c r="D3" s="19" t="s">
        <v>393</v>
      </c>
      <c r="E3" s="20" t="s">
        <v>51</v>
      </c>
      <c r="F3" s="21" t="s">
        <v>394</v>
      </c>
      <c r="G3" s="22">
        <v>37621</v>
      </c>
      <c r="H3" s="23">
        <v>2062.7400000000002</v>
      </c>
      <c r="I3" s="23">
        <v>0</v>
      </c>
      <c r="J3" s="24">
        <v>177</v>
      </c>
      <c r="K3" s="24">
        <f>J3*1.2</f>
        <v>212.4</v>
      </c>
      <c r="L3" s="20" t="s">
        <v>53</v>
      </c>
      <c r="M3" s="33"/>
    </row>
    <row r="4" spans="1:13" s="10" customFormat="1" x14ac:dyDescent="0.25">
      <c r="A4" s="17">
        <v>10866948</v>
      </c>
      <c r="B4" s="18" t="s">
        <v>48</v>
      </c>
      <c r="C4" s="31">
        <f>C3+1</f>
        <v>2</v>
      </c>
      <c r="D4" s="19" t="s">
        <v>395</v>
      </c>
      <c r="E4" s="20" t="s">
        <v>51</v>
      </c>
      <c r="F4" s="21" t="s">
        <v>396</v>
      </c>
      <c r="G4" s="22">
        <v>37621</v>
      </c>
      <c r="H4" s="23">
        <v>2062.7400000000002</v>
      </c>
      <c r="I4" s="23">
        <v>0</v>
      </c>
      <c r="J4" s="24">
        <v>177</v>
      </c>
      <c r="K4" s="24">
        <f t="shared" ref="K4:K67" si="0">J4*1.2</f>
        <v>212.4</v>
      </c>
      <c r="L4" s="20" t="s">
        <v>53</v>
      </c>
      <c r="M4" s="33"/>
    </row>
    <row r="5" spans="1:13" s="10" customFormat="1" x14ac:dyDescent="0.25">
      <c r="A5" s="17">
        <v>10867024</v>
      </c>
      <c r="B5" s="18" t="s">
        <v>48</v>
      </c>
      <c r="C5" s="31">
        <f t="shared" ref="C5:C68" si="1">C4+1</f>
        <v>3</v>
      </c>
      <c r="D5" s="19" t="s">
        <v>506</v>
      </c>
      <c r="E5" s="20" t="s">
        <v>51</v>
      </c>
      <c r="F5" s="21" t="s">
        <v>507</v>
      </c>
      <c r="G5" s="22">
        <v>37621</v>
      </c>
      <c r="H5" s="23">
        <v>4602</v>
      </c>
      <c r="I5" s="23">
        <v>0</v>
      </c>
      <c r="J5" s="24">
        <v>280</v>
      </c>
      <c r="K5" s="24">
        <f t="shared" si="0"/>
        <v>336</v>
      </c>
      <c r="L5" s="20" t="s">
        <v>53</v>
      </c>
      <c r="M5" s="33"/>
    </row>
    <row r="6" spans="1:13" s="10" customFormat="1" x14ac:dyDescent="0.25">
      <c r="A6" s="17">
        <v>10867295</v>
      </c>
      <c r="B6" s="18" t="s">
        <v>48</v>
      </c>
      <c r="C6" s="31">
        <f t="shared" si="1"/>
        <v>4</v>
      </c>
      <c r="D6" s="19" t="s">
        <v>508</v>
      </c>
      <c r="E6" s="20" t="s">
        <v>51</v>
      </c>
      <c r="F6" s="21" t="s">
        <v>507</v>
      </c>
      <c r="G6" s="22">
        <v>37621</v>
      </c>
      <c r="H6" s="23">
        <v>3241.8</v>
      </c>
      <c r="I6" s="23">
        <v>0</v>
      </c>
      <c r="J6" s="24">
        <v>197</v>
      </c>
      <c r="K6" s="24">
        <f t="shared" si="0"/>
        <v>236.39999999999998</v>
      </c>
      <c r="L6" s="20" t="s">
        <v>53</v>
      </c>
      <c r="M6" s="33"/>
    </row>
    <row r="7" spans="1:13" s="10" customFormat="1" x14ac:dyDescent="0.25">
      <c r="A7" s="17">
        <v>10867025</v>
      </c>
      <c r="B7" s="18" t="s">
        <v>48</v>
      </c>
      <c r="C7" s="31">
        <f t="shared" si="1"/>
        <v>5</v>
      </c>
      <c r="D7" s="19" t="s">
        <v>509</v>
      </c>
      <c r="E7" s="20" t="s">
        <v>51</v>
      </c>
      <c r="F7" s="21" t="s">
        <v>510</v>
      </c>
      <c r="G7" s="22">
        <v>37621</v>
      </c>
      <c r="H7" s="23">
        <v>4959.6000000000004</v>
      </c>
      <c r="I7" s="23">
        <v>0</v>
      </c>
      <c r="J7" s="24">
        <v>302</v>
      </c>
      <c r="K7" s="24">
        <f t="shared" si="0"/>
        <v>362.4</v>
      </c>
      <c r="L7" s="20" t="s">
        <v>53</v>
      </c>
      <c r="M7" s="33"/>
    </row>
    <row r="8" spans="1:13" s="10" customFormat="1" x14ac:dyDescent="0.25">
      <c r="A8" s="17">
        <v>10867004</v>
      </c>
      <c r="B8" s="18" t="s">
        <v>48</v>
      </c>
      <c r="C8" s="31">
        <f t="shared" si="1"/>
        <v>6</v>
      </c>
      <c r="D8" s="19" t="s">
        <v>478</v>
      </c>
      <c r="E8" s="20" t="s">
        <v>51</v>
      </c>
      <c r="F8" s="21" t="s">
        <v>479</v>
      </c>
      <c r="G8" s="22">
        <v>37621</v>
      </c>
      <c r="H8" s="23">
        <v>761.1</v>
      </c>
      <c r="I8" s="23">
        <v>0</v>
      </c>
      <c r="J8" s="24">
        <v>177</v>
      </c>
      <c r="K8" s="24">
        <f t="shared" si="0"/>
        <v>212.4</v>
      </c>
      <c r="L8" s="20" t="s">
        <v>53</v>
      </c>
      <c r="M8" s="33"/>
    </row>
    <row r="9" spans="1:13" s="10" customFormat="1" x14ac:dyDescent="0.25">
      <c r="A9" s="17">
        <v>10866944</v>
      </c>
      <c r="B9" s="18" t="s">
        <v>48</v>
      </c>
      <c r="C9" s="31">
        <f t="shared" si="1"/>
        <v>7</v>
      </c>
      <c r="D9" s="19" t="s">
        <v>388</v>
      </c>
      <c r="E9" s="20" t="s">
        <v>51</v>
      </c>
      <c r="F9" s="21" t="s">
        <v>389</v>
      </c>
      <c r="G9" s="22">
        <v>37621</v>
      </c>
      <c r="H9" s="23">
        <v>3848.88</v>
      </c>
      <c r="I9" s="23">
        <v>0</v>
      </c>
      <c r="J9" s="24">
        <v>276</v>
      </c>
      <c r="K9" s="24">
        <f t="shared" si="0"/>
        <v>331.2</v>
      </c>
      <c r="L9" s="20" t="s">
        <v>53</v>
      </c>
      <c r="M9" s="33"/>
    </row>
    <row r="10" spans="1:13" s="10" customFormat="1" x14ac:dyDescent="0.25">
      <c r="A10" s="17">
        <v>10866879</v>
      </c>
      <c r="B10" s="18" t="s">
        <v>48</v>
      </c>
      <c r="C10" s="31">
        <f t="shared" si="1"/>
        <v>8</v>
      </c>
      <c r="D10" s="19" t="s">
        <v>61</v>
      </c>
      <c r="E10" s="20" t="s">
        <v>51</v>
      </c>
      <c r="F10" s="21" t="s">
        <v>62</v>
      </c>
      <c r="G10" s="22">
        <v>37621</v>
      </c>
      <c r="H10" s="23">
        <v>3652.56</v>
      </c>
      <c r="I10" s="23">
        <v>0</v>
      </c>
      <c r="J10" s="24">
        <v>222</v>
      </c>
      <c r="K10" s="24">
        <f t="shared" si="0"/>
        <v>266.39999999999998</v>
      </c>
      <c r="L10" s="20" t="s">
        <v>53</v>
      </c>
      <c r="M10" s="33"/>
    </row>
    <row r="11" spans="1:13" s="10" customFormat="1" x14ac:dyDescent="0.25">
      <c r="A11" s="17">
        <v>10868822</v>
      </c>
      <c r="B11" s="18" t="s">
        <v>48</v>
      </c>
      <c r="C11" s="31">
        <f t="shared" si="1"/>
        <v>9</v>
      </c>
      <c r="D11" s="19" t="s">
        <v>63</v>
      </c>
      <c r="E11" s="20" t="s">
        <v>51</v>
      </c>
      <c r="F11" s="21" t="s">
        <v>64</v>
      </c>
      <c r="G11" s="22">
        <v>37621</v>
      </c>
      <c r="H11" s="23">
        <v>2327.94</v>
      </c>
      <c r="I11" s="23">
        <v>0</v>
      </c>
      <c r="J11" s="24">
        <v>638</v>
      </c>
      <c r="K11" s="24">
        <f t="shared" si="0"/>
        <v>765.6</v>
      </c>
      <c r="L11" s="20" t="s">
        <v>53</v>
      </c>
      <c r="M11" s="33"/>
    </row>
    <row r="12" spans="1:13" s="10" customFormat="1" x14ac:dyDescent="0.25">
      <c r="A12" s="17">
        <v>10866731</v>
      </c>
      <c r="B12" s="18" t="s">
        <v>48</v>
      </c>
      <c r="C12" s="31">
        <f t="shared" si="1"/>
        <v>10</v>
      </c>
      <c r="D12" s="19" t="s">
        <v>547</v>
      </c>
      <c r="E12" s="20" t="s">
        <v>51</v>
      </c>
      <c r="F12" s="21" t="s">
        <v>548</v>
      </c>
      <c r="G12" s="22">
        <v>37621</v>
      </c>
      <c r="H12" s="23">
        <v>5839.74</v>
      </c>
      <c r="I12" s="23">
        <v>0</v>
      </c>
      <c r="J12" s="24">
        <v>4215</v>
      </c>
      <c r="K12" s="24">
        <f t="shared" si="0"/>
        <v>5058</v>
      </c>
      <c r="L12" s="20" t="s">
        <v>53</v>
      </c>
      <c r="M12" s="33"/>
    </row>
    <row r="13" spans="1:13" s="26" customFormat="1" x14ac:dyDescent="0.25">
      <c r="A13" s="17">
        <v>10867406</v>
      </c>
      <c r="B13" s="18" t="s">
        <v>81</v>
      </c>
      <c r="C13" s="31">
        <f t="shared" si="1"/>
        <v>11</v>
      </c>
      <c r="D13" s="19" t="s">
        <v>239</v>
      </c>
      <c r="E13" s="20" t="s">
        <v>71</v>
      </c>
      <c r="F13" s="21" t="s">
        <v>240</v>
      </c>
      <c r="G13" s="22">
        <v>37621</v>
      </c>
      <c r="H13" s="23">
        <v>3021.9500000000003</v>
      </c>
      <c r="I13" s="23">
        <v>0</v>
      </c>
      <c r="J13" s="25">
        <v>3900</v>
      </c>
      <c r="K13" s="24">
        <f t="shared" si="0"/>
        <v>4680</v>
      </c>
      <c r="L13" s="20" t="s">
        <v>53</v>
      </c>
      <c r="M13" s="33"/>
    </row>
    <row r="14" spans="1:13" s="10" customFormat="1" x14ac:dyDescent="0.25">
      <c r="A14" s="17">
        <v>10867407</v>
      </c>
      <c r="B14" s="18" t="s">
        <v>81</v>
      </c>
      <c r="C14" s="31">
        <f t="shared" si="1"/>
        <v>12</v>
      </c>
      <c r="D14" s="19" t="s">
        <v>241</v>
      </c>
      <c r="E14" s="20" t="s">
        <v>71</v>
      </c>
      <c r="F14" s="21" t="s">
        <v>240</v>
      </c>
      <c r="G14" s="22">
        <v>37621</v>
      </c>
      <c r="H14" s="23">
        <v>6271.05</v>
      </c>
      <c r="I14" s="23">
        <v>0</v>
      </c>
      <c r="J14" s="24">
        <v>8093</v>
      </c>
      <c r="K14" s="24">
        <f t="shared" si="0"/>
        <v>9711.6</v>
      </c>
      <c r="L14" s="20" t="s">
        <v>53</v>
      </c>
      <c r="M14" s="33"/>
    </row>
    <row r="15" spans="1:13" s="10" customFormat="1" x14ac:dyDescent="0.25">
      <c r="A15" s="17">
        <v>10867408</v>
      </c>
      <c r="B15" s="18" t="s">
        <v>81</v>
      </c>
      <c r="C15" s="31">
        <f t="shared" si="1"/>
        <v>13</v>
      </c>
      <c r="D15" s="19" t="s">
        <v>242</v>
      </c>
      <c r="E15" s="20" t="s">
        <v>71</v>
      </c>
      <c r="F15" s="21" t="s">
        <v>240</v>
      </c>
      <c r="G15" s="22">
        <v>37621</v>
      </c>
      <c r="H15" s="23">
        <v>6935.49</v>
      </c>
      <c r="I15" s="23">
        <v>0</v>
      </c>
      <c r="J15" s="24">
        <v>8951</v>
      </c>
      <c r="K15" s="24">
        <f t="shared" si="0"/>
        <v>10741.199999999999</v>
      </c>
      <c r="L15" s="20" t="s">
        <v>53</v>
      </c>
      <c r="M15" s="33"/>
    </row>
    <row r="16" spans="1:13" s="10" customFormat="1" x14ac:dyDescent="0.25">
      <c r="A16" s="17">
        <v>10867409</v>
      </c>
      <c r="B16" s="18" t="s">
        <v>81</v>
      </c>
      <c r="C16" s="31">
        <f t="shared" si="1"/>
        <v>14</v>
      </c>
      <c r="D16" s="19" t="s">
        <v>243</v>
      </c>
      <c r="E16" s="20" t="s">
        <v>71</v>
      </c>
      <c r="F16" s="21" t="s">
        <v>240</v>
      </c>
      <c r="G16" s="22">
        <v>37621</v>
      </c>
      <c r="H16" s="23">
        <v>5918.39</v>
      </c>
      <c r="I16" s="23">
        <v>0</v>
      </c>
      <c r="J16" s="24">
        <v>7638</v>
      </c>
      <c r="K16" s="24">
        <f t="shared" si="0"/>
        <v>9165.6</v>
      </c>
      <c r="L16" s="20" t="s">
        <v>53</v>
      </c>
      <c r="M16" s="33"/>
    </row>
    <row r="17" spans="1:13" s="10" customFormat="1" x14ac:dyDescent="0.25">
      <c r="A17" s="17">
        <v>10867440</v>
      </c>
      <c r="B17" s="18" t="s">
        <v>81</v>
      </c>
      <c r="C17" s="31">
        <f t="shared" si="1"/>
        <v>15</v>
      </c>
      <c r="D17" s="19" t="s">
        <v>782</v>
      </c>
      <c r="E17" s="20" t="s">
        <v>71</v>
      </c>
      <c r="F17" s="21" t="s">
        <v>783</v>
      </c>
      <c r="G17" s="22">
        <v>37621</v>
      </c>
      <c r="H17" s="23">
        <v>500</v>
      </c>
      <c r="I17" s="23">
        <v>0</v>
      </c>
      <c r="J17" s="24">
        <v>354</v>
      </c>
      <c r="K17" s="24">
        <f t="shared" si="0"/>
        <v>424.8</v>
      </c>
      <c r="L17" s="20" t="s">
        <v>53</v>
      </c>
      <c r="M17" s="33"/>
    </row>
    <row r="18" spans="1:13" s="10" customFormat="1" x14ac:dyDescent="0.25">
      <c r="A18" s="17">
        <v>10867441</v>
      </c>
      <c r="B18" s="18" t="s">
        <v>81</v>
      </c>
      <c r="C18" s="31">
        <f t="shared" si="1"/>
        <v>16</v>
      </c>
      <c r="D18" s="19" t="s">
        <v>784</v>
      </c>
      <c r="E18" s="20" t="s">
        <v>133</v>
      </c>
      <c r="F18" s="21" t="s">
        <v>783</v>
      </c>
      <c r="G18" s="22">
        <v>37621</v>
      </c>
      <c r="H18" s="23">
        <v>500</v>
      </c>
      <c r="I18" s="23">
        <v>0</v>
      </c>
      <c r="J18" s="24">
        <v>354</v>
      </c>
      <c r="K18" s="24">
        <f t="shared" si="0"/>
        <v>424.8</v>
      </c>
      <c r="L18" s="20" t="s">
        <v>53</v>
      </c>
      <c r="M18" s="33"/>
    </row>
    <row r="19" spans="1:13" s="10" customFormat="1" x14ac:dyDescent="0.25">
      <c r="A19" s="17">
        <v>10867433</v>
      </c>
      <c r="B19" s="18" t="s">
        <v>81</v>
      </c>
      <c r="C19" s="31">
        <f t="shared" si="1"/>
        <v>17</v>
      </c>
      <c r="D19" s="19" t="s">
        <v>769</v>
      </c>
      <c r="E19" s="20" t="s">
        <v>71</v>
      </c>
      <c r="F19" s="21" t="s">
        <v>770</v>
      </c>
      <c r="G19" s="22">
        <v>37621</v>
      </c>
      <c r="H19" s="23">
        <v>625.91999999999996</v>
      </c>
      <c r="I19" s="23">
        <v>0</v>
      </c>
      <c r="J19" s="24">
        <v>354</v>
      </c>
      <c r="K19" s="24">
        <f t="shared" si="0"/>
        <v>424.8</v>
      </c>
      <c r="L19" s="20" t="s">
        <v>53</v>
      </c>
      <c r="M19" s="33"/>
    </row>
    <row r="20" spans="1:13" s="10" customFormat="1" x14ac:dyDescent="0.25">
      <c r="A20" s="17">
        <v>10867434</v>
      </c>
      <c r="B20" s="18" t="s">
        <v>81</v>
      </c>
      <c r="C20" s="31">
        <f t="shared" si="1"/>
        <v>18</v>
      </c>
      <c r="D20" s="19" t="s">
        <v>771</v>
      </c>
      <c r="E20" s="20" t="s">
        <v>71</v>
      </c>
      <c r="F20" s="21" t="s">
        <v>770</v>
      </c>
      <c r="G20" s="22">
        <v>37621</v>
      </c>
      <c r="H20" s="23">
        <v>625.91999999999996</v>
      </c>
      <c r="I20" s="23">
        <v>0</v>
      </c>
      <c r="J20" s="24">
        <v>354</v>
      </c>
      <c r="K20" s="24">
        <f t="shared" si="0"/>
        <v>424.8</v>
      </c>
      <c r="L20" s="20" t="s">
        <v>53</v>
      </c>
      <c r="M20" s="33"/>
    </row>
    <row r="21" spans="1:13" s="10" customFormat="1" x14ac:dyDescent="0.25">
      <c r="A21" s="17">
        <v>10867435</v>
      </c>
      <c r="B21" s="18" t="s">
        <v>81</v>
      </c>
      <c r="C21" s="31">
        <f t="shared" si="1"/>
        <v>19</v>
      </c>
      <c r="D21" s="19" t="s">
        <v>772</v>
      </c>
      <c r="E21" s="20" t="s">
        <v>71</v>
      </c>
      <c r="F21" s="21" t="s">
        <v>770</v>
      </c>
      <c r="G21" s="22">
        <v>37621</v>
      </c>
      <c r="H21" s="23">
        <v>625.91999999999996</v>
      </c>
      <c r="I21" s="23">
        <v>0</v>
      </c>
      <c r="J21" s="24">
        <v>354</v>
      </c>
      <c r="K21" s="24">
        <f t="shared" si="0"/>
        <v>424.8</v>
      </c>
      <c r="L21" s="20" t="s">
        <v>53</v>
      </c>
      <c r="M21" s="33"/>
    </row>
    <row r="22" spans="1:13" s="10" customFormat="1" x14ac:dyDescent="0.25">
      <c r="A22" s="17">
        <v>10867417</v>
      </c>
      <c r="B22" s="18" t="s">
        <v>81</v>
      </c>
      <c r="C22" s="31">
        <f t="shared" si="1"/>
        <v>20</v>
      </c>
      <c r="D22" s="19" t="s">
        <v>453</v>
      </c>
      <c r="E22" s="20" t="s">
        <v>71</v>
      </c>
      <c r="F22" s="21" t="s">
        <v>454</v>
      </c>
      <c r="G22" s="22">
        <v>37621</v>
      </c>
      <c r="H22" s="23">
        <v>1148.8</v>
      </c>
      <c r="I22" s="23">
        <v>0</v>
      </c>
      <c r="J22" s="24">
        <v>680.4</v>
      </c>
      <c r="K22" s="24">
        <f t="shared" si="0"/>
        <v>816.4799999999999</v>
      </c>
      <c r="L22" s="20" t="s">
        <v>53</v>
      </c>
      <c r="M22" s="33"/>
    </row>
    <row r="23" spans="1:13" s="10" customFormat="1" x14ac:dyDescent="0.25">
      <c r="A23" s="17">
        <v>10867443</v>
      </c>
      <c r="B23" s="18" t="s">
        <v>81</v>
      </c>
      <c r="C23" s="31">
        <f t="shared" si="1"/>
        <v>21</v>
      </c>
      <c r="D23" s="19" t="s">
        <v>787</v>
      </c>
      <c r="E23" s="20" t="s">
        <v>71</v>
      </c>
      <c r="F23" s="21" t="s">
        <v>788</v>
      </c>
      <c r="G23" s="22">
        <v>37621</v>
      </c>
      <c r="H23" s="23">
        <v>3439.37</v>
      </c>
      <c r="I23" s="23">
        <v>0</v>
      </c>
      <c r="J23" s="24">
        <v>354</v>
      </c>
      <c r="K23" s="24">
        <f t="shared" si="0"/>
        <v>424.8</v>
      </c>
      <c r="L23" s="20" t="s">
        <v>53</v>
      </c>
      <c r="M23" s="33"/>
    </row>
    <row r="24" spans="1:13" s="10" customFormat="1" x14ac:dyDescent="0.25">
      <c r="A24" s="17">
        <v>10867445</v>
      </c>
      <c r="B24" s="18" t="s">
        <v>81</v>
      </c>
      <c r="C24" s="31">
        <f t="shared" si="1"/>
        <v>22</v>
      </c>
      <c r="D24" s="19" t="s">
        <v>791</v>
      </c>
      <c r="E24" s="20" t="s">
        <v>71</v>
      </c>
      <c r="F24" s="21" t="s">
        <v>792</v>
      </c>
      <c r="G24" s="22">
        <v>37621</v>
      </c>
      <c r="H24" s="23">
        <v>1092</v>
      </c>
      <c r="I24" s="23">
        <v>0</v>
      </c>
      <c r="J24" s="24">
        <v>354</v>
      </c>
      <c r="K24" s="24">
        <f t="shared" si="0"/>
        <v>424.8</v>
      </c>
      <c r="L24" s="20" t="s">
        <v>53</v>
      </c>
      <c r="M24" s="33"/>
    </row>
    <row r="25" spans="1:13" s="10" customFormat="1" x14ac:dyDescent="0.25">
      <c r="A25" s="17">
        <v>10867456</v>
      </c>
      <c r="B25" s="18" t="s">
        <v>81</v>
      </c>
      <c r="C25" s="31">
        <f t="shared" si="1"/>
        <v>23</v>
      </c>
      <c r="D25" s="19" t="s">
        <v>531</v>
      </c>
      <c r="E25" s="20" t="s">
        <v>71</v>
      </c>
      <c r="F25" s="21" t="s">
        <v>532</v>
      </c>
      <c r="G25" s="22">
        <v>37621</v>
      </c>
      <c r="H25" s="23">
        <v>750</v>
      </c>
      <c r="I25" s="23">
        <v>0</v>
      </c>
      <c r="J25" s="24">
        <v>442.75</v>
      </c>
      <c r="K25" s="24">
        <f t="shared" si="0"/>
        <v>531.29999999999995</v>
      </c>
      <c r="L25" s="20" t="s">
        <v>53</v>
      </c>
      <c r="M25" s="33"/>
    </row>
    <row r="26" spans="1:13" s="10" customFormat="1" x14ac:dyDescent="0.25">
      <c r="A26" s="17">
        <v>10867411</v>
      </c>
      <c r="B26" s="18" t="s">
        <v>81</v>
      </c>
      <c r="C26" s="31">
        <f t="shared" si="1"/>
        <v>24</v>
      </c>
      <c r="D26" s="19" t="s">
        <v>308</v>
      </c>
      <c r="E26" s="20" t="s">
        <v>71</v>
      </c>
      <c r="F26" s="21" t="s">
        <v>309</v>
      </c>
      <c r="G26" s="22">
        <v>37621</v>
      </c>
      <c r="H26" s="23">
        <v>510</v>
      </c>
      <c r="I26" s="23">
        <v>0</v>
      </c>
      <c r="J26" s="24">
        <v>213</v>
      </c>
      <c r="K26" s="24">
        <f t="shared" si="0"/>
        <v>255.6</v>
      </c>
      <c r="L26" s="20" t="s">
        <v>53</v>
      </c>
      <c r="M26" s="33"/>
    </row>
    <row r="27" spans="1:13" s="10" customFormat="1" x14ac:dyDescent="0.25">
      <c r="A27" s="17">
        <v>10867412</v>
      </c>
      <c r="B27" s="18" t="s">
        <v>81</v>
      </c>
      <c r="C27" s="31">
        <f t="shared" si="1"/>
        <v>25</v>
      </c>
      <c r="D27" s="19" t="s">
        <v>310</v>
      </c>
      <c r="E27" s="20" t="s">
        <v>71</v>
      </c>
      <c r="F27" s="21" t="s">
        <v>309</v>
      </c>
      <c r="G27" s="22">
        <v>37621</v>
      </c>
      <c r="H27" s="23">
        <v>510</v>
      </c>
      <c r="I27" s="23">
        <v>0</v>
      </c>
      <c r="J27" s="24">
        <v>213</v>
      </c>
      <c r="K27" s="24">
        <f t="shared" si="0"/>
        <v>255.6</v>
      </c>
      <c r="L27" s="20" t="s">
        <v>53</v>
      </c>
      <c r="M27" s="33"/>
    </row>
    <row r="28" spans="1:13" s="10" customFormat="1" x14ac:dyDescent="0.25">
      <c r="A28" s="17">
        <v>10867454</v>
      </c>
      <c r="B28" s="18" t="s">
        <v>81</v>
      </c>
      <c r="C28" s="31">
        <f t="shared" si="1"/>
        <v>26</v>
      </c>
      <c r="D28" s="19" t="s">
        <v>311</v>
      </c>
      <c r="E28" s="20" t="s">
        <v>71</v>
      </c>
      <c r="F28" s="21" t="s">
        <v>309</v>
      </c>
      <c r="G28" s="22">
        <v>37621</v>
      </c>
      <c r="H28" s="23">
        <v>510</v>
      </c>
      <c r="I28" s="23">
        <v>0</v>
      </c>
      <c r="J28" s="24">
        <v>213</v>
      </c>
      <c r="K28" s="24">
        <f t="shared" si="0"/>
        <v>255.6</v>
      </c>
      <c r="L28" s="20" t="s">
        <v>53</v>
      </c>
      <c r="M28" s="33"/>
    </row>
    <row r="29" spans="1:13" s="10" customFormat="1" x14ac:dyDescent="0.25">
      <c r="A29" s="17">
        <v>10867410</v>
      </c>
      <c r="B29" s="18" t="s">
        <v>81</v>
      </c>
      <c r="C29" s="31">
        <f t="shared" si="1"/>
        <v>27</v>
      </c>
      <c r="D29" s="19" t="s">
        <v>306</v>
      </c>
      <c r="E29" s="20" t="s">
        <v>71</v>
      </c>
      <c r="F29" s="21" t="s">
        <v>307</v>
      </c>
      <c r="G29" s="22">
        <v>37621</v>
      </c>
      <c r="H29" s="23">
        <v>864</v>
      </c>
      <c r="I29" s="23">
        <v>0</v>
      </c>
      <c r="J29" s="24">
        <v>213</v>
      </c>
      <c r="K29" s="24">
        <f t="shared" si="0"/>
        <v>255.6</v>
      </c>
      <c r="L29" s="20" t="s">
        <v>53</v>
      </c>
      <c r="M29" s="33"/>
    </row>
    <row r="30" spans="1:13" s="10" customFormat="1" x14ac:dyDescent="0.25">
      <c r="A30" s="17">
        <v>10867403</v>
      </c>
      <c r="B30" s="18" t="s">
        <v>81</v>
      </c>
      <c r="C30" s="31">
        <f t="shared" si="1"/>
        <v>28</v>
      </c>
      <c r="D30" s="19" t="s">
        <v>105</v>
      </c>
      <c r="E30" s="20" t="s">
        <v>71</v>
      </c>
      <c r="F30" s="21" t="s">
        <v>106</v>
      </c>
      <c r="G30" s="22">
        <v>37621</v>
      </c>
      <c r="H30" s="23">
        <v>1020</v>
      </c>
      <c r="I30" s="23">
        <v>0</v>
      </c>
      <c r="J30" s="24">
        <v>1316</v>
      </c>
      <c r="K30" s="24">
        <f t="shared" si="0"/>
        <v>1579.2</v>
      </c>
      <c r="L30" s="20" t="s">
        <v>53</v>
      </c>
      <c r="M30" s="33"/>
    </row>
    <row r="31" spans="1:13" s="10" customFormat="1" x14ac:dyDescent="0.25">
      <c r="A31" s="17">
        <v>10867418</v>
      </c>
      <c r="B31" s="18" t="s">
        <v>81</v>
      </c>
      <c r="C31" s="31">
        <f t="shared" si="1"/>
        <v>29</v>
      </c>
      <c r="D31" s="19" t="s">
        <v>524</v>
      </c>
      <c r="E31" s="20" t="s">
        <v>71</v>
      </c>
      <c r="F31" s="21" t="s">
        <v>525</v>
      </c>
      <c r="G31" s="22">
        <v>37621</v>
      </c>
      <c r="H31" s="23">
        <v>1932</v>
      </c>
      <c r="I31" s="23">
        <v>0</v>
      </c>
      <c r="J31" s="24">
        <v>2493</v>
      </c>
      <c r="K31" s="24">
        <f t="shared" si="0"/>
        <v>2991.6</v>
      </c>
      <c r="L31" s="20" t="s">
        <v>53</v>
      </c>
      <c r="M31" s="33"/>
    </row>
    <row r="32" spans="1:13" s="10" customFormat="1" x14ac:dyDescent="0.25">
      <c r="A32" s="17">
        <v>10867110</v>
      </c>
      <c r="B32" s="18" t="s">
        <v>102</v>
      </c>
      <c r="C32" s="31">
        <f t="shared" si="1"/>
        <v>30</v>
      </c>
      <c r="D32" s="19" t="s">
        <v>591</v>
      </c>
      <c r="E32" s="20" t="s">
        <v>51</v>
      </c>
      <c r="F32" s="21" t="s">
        <v>592</v>
      </c>
      <c r="G32" s="22">
        <v>37621</v>
      </c>
      <c r="H32" s="23">
        <v>546</v>
      </c>
      <c r="I32" s="23">
        <v>0</v>
      </c>
      <c r="J32" s="24">
        <v>394</v>
      </c>
      <c r="K32" s="24">
        <f t="shared" si="0"/>
        <v>472.79999999999995</v>
      </c>
      <c r="L32" s="20" t="s">
        <v>53</v>
      </c>
      <c r="M32" s="33"/>
    </row>
    <row r="33" spans="1:13" s="10" customFormat="1" x14ac:dyDescent="0.25">
      <c r="A33" s="17">
        <v>10867135</v>
      </c>
      <c r="B33" s="18" t="s">
        <v>48</v>
      </c>
      <c r="C33" s="31">
        <f t="shared" si="1"/>
        <v>31</v>
      </c>
      <c r="D33" s="19" t="s">
        <v>286</v>
      </c>
      <c r="E33" s="20" t="s">
        <v>71</v>
      </c>
      <c r="F33" s="21" t="s">
        <v>287</v>
      </c>
      <c r="G33" s="22">
        <v>37621</v>
      </c>
      <c r="H33" s="23">
        <v>3650.4</v>
      </c>
      <c r="I33" s="23">
        <v>0</v>
      </c>
      <c r="J33" s="24">
        <v>1771</v>
      </c>
      <c r="K33" s="24">
        <f t="shared" si="0"/>
        <v>2125.1999999999998</v>
      </c>
      <c r="L33" s="20" t="s">
        <v>53</v>
      </c>
      <c r="M33" s="33"/>
    </row>
    <row r="34" spans="1:13" s="10" customFormat="1" x14ac:dyDescent="0.25">
      <c r="A34" s="17">
        <v>10866853</v>
      </c>
      <c r="B34" s="18" t="s">
        <v>48</v>
      </c>
      <c r="C34" s="31">
        <f t="shared" si="1"/>
        <v>32</v>
      </c>
      <c r="D34" s="19" t="s">
        <v>281</v>
      </c>
      <c r="E34" s="20" t="s">
        <v>71</v>
      </c>
      <c r="F34" s="21" t="s">
        <v>282</v>
      </c>
      <c r="G34" s="22">
        <v>37621</v>
      </c>
      <c r="H34" s="23">
        <v>7359</v>
      </c>
      <c r="I34" s="23">
        <v>0</v>
      </c>
      <c r="J34" s="24">
        <v>1771</v>
      </c>
      <c r="K34" s="24">
        <f t="shared" si="0"/>
        <v>2125.1999999999998</v>
      </c>
      <c r="L34" s="20" t="s">
        <v>53</v>
      </c>
      <c r="M34" s="33"/>
    </row>
    <row r="35" spans="1:13" s="10" customFormat="1" x14ac:dyDescent="0.25">
      <c r="A35" s="17">
        <v>10866854</v>
      </c>
      <c r="B35" s="18" t="s">
        <v>48</v>
      </c>
      <c r="C35" s="31">
        <f t="shared" si="1"/>
        <v>33</v>
      </c>
      <c r="D35" s="19" t="s">
        <v>283</v>
      </c>
      <c r="E35" s="20" t="s">
        <v>71</v>
      </c>
      <c r="F35" s="21" t="s">
        <v>282</v>
      </c>
      <c r="G35" s="22">
        <v>37621</v>
      </c>
      <c r="H35" s="23">
        <v>7359</v>
      </c>
      <c r="I35" s="23">
        <v>0</v>
      </c>
      <c r="J35" s="24">
        <v>1771</v>
      </c>
      <c r="K35" s="24">
        <f t="shared" si="0"/>
        <v>2125.1999999999998</v>
      </c>
      <c r="L35" s="20" t="s">
        <v>53</v>
      </c>
      <c r="M35" s="33"/>
    </row>
    <row r="36" spans="1:13" s="10" customFormat="1" x14ac:dyDescent="0.25">
      <c r="A36" s="17">
        <v>10866856</v>
      </c>
      <c r="B36" s="18" t="s">
        <v>48</v>
      </c>
      <c r="C36" s="31">
        <f t="shared" si="1"/>
        <v>34</v>
      </c>
      <c r="D36" s="19" t="s">
        <v>288</v>
      </c>
      <c r="E36" s="20" t="s">
        <v>71</v>
      </c>
      <c r="F36" s="21" t="s">
        <v>289</v>
      </c>
      <c r="G36" s="22">
        <v>37621</v>
      </c>
      <c r="H36" s="23">
        <v>7590</v>
      </c>
      <c r="I36" s="23">
        <v>0</v>
      </c>
      <c r="J36" s="24">
        <v>1771</v>
      </c>
      <c r="K36" s="24">
        <f t="shared" si="0"/>
        <v>2125.1999999999998</v>
      </c>
      <c r="L36" s="20" t="s">
        <v>53</v>
      </c>
      <c r="M36" s="33"/>
    </row>
    <row r="37" spans="1:13" s="10" customFormat="1" x14ac:dyDescent="0.25">
      <c r="A37" s="17">
        <v>10866855</v>
      </c>
      <c r="B37" s="18" t="s">
        <v>48</v>
      </c>
      <c r="C37" s="31">
        <f t="shared" si="1"/>
        <v>35</v>
      </c>
      <c r="D37" s="19" t="s">
        <v>284</v>
      </c>
      <c r="E37" s="20" t="s">
        <v>71</v>
      </c>
      <c r="F37" s="21" t="s">
        <v>285</v>
      </c>
      <c r="G37" s="22">
        <v>37621</v>
      </c>
      <c r="H37" s="23">
        <v>3246</v>
      </c>
      <c r="I37" s="23">
        <v>0</v>
      </c>
      <c r="J37" s="24">
        <v>1771</v>
      </c>
      <c r="K37" s="24">
        <f t="shared" si="0"/>
        <v>2125.1999999999998</v>
      </c>
      <c r="L37" s="20" t="s">
        <v>53</v>
      </c>
      <c r="M37" s="33"/>
    </row>
    <row r="38" spans="1:13" s="10" customFormat="1" x14ac:dyDescent="0.25">
      <c r="A38" s="17">
        <v>10867222</v>
      </c>
      <c r="B38" s="18" t="s">
        <v>48</v>
      </c>
      <c r="C38" s="31">
        <f t="shared" si="1"/>
        <v>36</v>
      </c>
      <c r="D38" s="19" t="s">
        <v>578</v>
      </c>
      <c r="E38" s="20" t="s">
        <v>51</v>
      </c>
      <c r="F38" s="21" t="s">
        <v>573</v>
      </c>
      <c r="G38" s="22">
        <v>37621</v>
      </c>
      <c r="H38" s="23">
        <v>720</v>
      </c>
      <c r="I38" s="23">
        <v>0</v>
      </c>
      <c r="J38" s="24">
        <v>44</v>
      </c>
      <c r="K38" s="24">
        <f t="shared" si="0"/>
        <v>52.8</v>
      </c>
      <c r="L38" s="20" t="s">
        <v>53</v>
      </c>
      <c r="M38" s="33"/>
    </row>
    <row r="39" spans="1:13" s="10" customFormat="1" x14ac:dyDescent="0.25">
      <c r="A39" s="17">
        <v>10866744</v>
      </c>
      <c r="B39" s="18" t="s">
        <v>48</v>
      </c>
      <c r="C39" s="31">
        <f t="shared" si="1"/>
        <v>37</v>
      </c>
      <c r="D39" s="19" t="s">
        <v>572</v>
      </c>
      <c r="E39" s="20" t="s">
        <v>51</v>
      </c>
      <c r="F39" s="21" t="s">
        <v>573</v>
      </c>
      <c r="G39" s="22">
        <v>37621</v>
      </c>
      <c r="H39" s="23">
        <v>720</v>
      </c>
      <c r="I39" s="23">
        <v>0</v>
      </c>
      <c r="J39" s="24">
        <v>248</v>
      </c>
      <c r="K39" s="24">
        <f t="shared" si="0"/>
        <v>297.59999999999997</v>
      </c>
      <c r="L39" s="20" t="s">
        <v>53</v>
      </c>
      <c r="M39" s="33"/>
    </row>
    <row r="40" spans="1:13" s="10" customFormat="1" x14ac:dyDescent="0.25">
      <c r="A40" s="17">
        <v>10866745</v>
      </c>
      <c r="B40" s="18" t="s">
        <v>48</v>
      </c>
      <c r="C40" s="31">
        <f t="shared" si="1"/>
        <v>38</v>
      </c>
      <c r="D40" s="19" t="s">
        <v>574</v>
      </c>
      <c r="E40" s="20" t="s">
        <v>51</v>
      </c>
      <c r="F40" s="21" t="s">
        <v>573</v>
      </c>
      <c r="G40" s="22">
        <v>37621</v>
      </c>
      <c r="H40" s="23">
        <v>720</v>
      </c>
      <c r="I40" s="23">
        <v>0</v>
      </c>
      <c r="J40" s="24">
        <v>44</v>
      </c>
      <c r="K40" s="24">
        <f t="shared" si="0"/>
        <v>52.8</v>
      </c>
      <c r="L40" s="20" t="s">
        <v>53</v>
      </c>
      <c r="M40" s="33"/>
    </row>
    <row r="41" spans="1:13" s="10" customFormat="1" x14ac:dyDescent="0.25">
      <c r="A41" s="17">
        <v>10866746</v>
      </c>
      <c r="B41" s="18" t="s">
        <v>48</v>
      </c>
      <c r="C41" s="31">
        <f t="shared" si="1"/>
        <v>39</v>
      </c>
      <c r="D41" s="19" t="s">
        <v>575</v>
      </c>
      <c r="E41" s="20" t="s">
        <v>51</v>
      </c>
      <c r="F41" s="21" t="s">
        <v>573</v>
      </c>
      <c r="G41" s="22">
        <v>37621</v>
      </c>
      <c r="H41" s="23">
        <v>720</v>
      </c>
      <c r="I41" s="23">
        <v>0</v>
      </c>
      <c r="J41" s="24">
        <v>44</v>
      </c>
      <c r="K41" s="24">
        <f t="shared" si="0"/>
        <v>52.8</v>
      </c>
      <c r="L41" s="20" t="s">
        <v>53</v>
      </c>
      <c r="M41" s="33"/>
    </row>
    <row r="42" spans="1:13" s="10" customFormat="1" x14ac:dyDescent="0.25">
      <c r="A42" s="17">
        <v>10866747</v>
      </c>
      <c r="B42" s="18" t="s">
        <v>48</v>
      </c>
      <c r="C42" s="31">
        <f t="shared" si="1"/>
        <v>40</v>
      </c>
      <c r="D42" s="19" t="s">
        <v>576</v>
      </c>
      <c r="E42" s="20" t="s">
        <v>51</v>
      </c>
      <c r="F42" s="21" t="s">
        <v>573</v>
      </c>
      <c r="G42" s="22">
        <v>37621</v>
      </c>
      <c r="H42" s="23">
        <v>720</v>
      </c>
      <c r="I42" s="23">
        <v>0</v>
      </c>
      <c r="J42" s="24">
        <v>248</v>
      </c>
      <c r="K42" s="24">
        <f t="shared" si="0"/>
        <v>297.59999999999997</v>
      </c>
      <c r="L42" s="20" t="s">
        <v>53</v>
      </c>
      <c r="M42" s="33"/>
    </row>
    <row r="43" spans="1:13" s="10" customFormat="1" x14ac:dyDescent="0.25">
      <c r="A43" s="17">
        <v>10866748</v>
      </c>
      <c r="B43" s="18" t="s">
        <v>48</v>
      </c>
      <c r="C43" s="31">
        <f t="shared" si="1"/>
        <v>41</v>
      </c>
      <c r="D43" s="19" t="s">
        <v>577</v>
      </c>
      <c r="E43" s="20" t="s">
        <v>51</v>
      </c>
      <c r="F43" s="21" t="s">
        <v>573</v>
      </c>
      <c r="G43" s="22">
        <v>37621</v>
      </c>
      <c r="H43" s="23">
        <v>720</v>
      </c>
      <c r="I43" s="23">
        <v>0</v>
      </c>
      <c r="J43" s="24">
        <v>248</v>
      </c>
      <c r="K43" s="24">
        <f t="shared" si="0"/>
        <v>297.59999999999997</v>
      </c>
      <c r="L43" s="20" t="s">
        <v>53</v>
      </c>
      <c r="M43" s="33"/>
    </row>
    <row r="44" spans="1:13" s="10" customFormat="1" x14ac:dyDescent="0.25">
      <c r="A44" s="17">
        <v>10866882</v>
      </c>
      <c r="B44" s="18" t="s">
        <v>48</v>
      </c>
      <c r="C44" s="31">
        <f t="shared" si="1"/>
        <v>42</v>
      </c>
      <c r="D44" s="19" t="s">
        <v>77</v>
      </c>
      <c r="E44" s="20" t="s">
        <v>51</v>
      </c>
      <c r="F44" s="21" t="s">
        <v>78</v>
      </c>
      <c r="G44" s="22">
        <v>37621</v>
      </c>
      <c r="H44" s="23">
        <v>23116.03</v>
      </c>
      <c r="I44" s="23">
        <v>0</v>
      </c>
      <c r="J44" s="24">
        <v>16686</v>
      </c>
      <c r="K44" s="24">
        <f t="shared" si="0"/>
        <v>20023.2</v>
      </c>
      <c r="L44" s="20" t="s">
        <v>53</v>
      </c>
      <c r="M44" s="33"/>
    </row>
    <row r="45" spans="1:13" s="10" customFormat="1" x14ac:dyDescent="0.25">
      <c r="A45" s="17">
        <v>10866897</v>
      </c>
      <c r="B45" s="18" t="s">
        <v>48</v>
      </c>
      <c r="C45" s="31">
        <f t="shared" si="1"/>
        <v>43</v>
      </c>
      <c r="D45" s="19" t="s">
        <v>219</v>
      </c>
      <c r="E45" s="20" t="s">
        <v>51</v>
      </c>
      <c r="F45" s="21" t="s">
        <v>220</v>
      </c>
      <c r="G45" s="22">
        <v>37621</v>
      </c>
      <c r="H45" s="23">
        <v>1062</v>
      </c>
      <c r="I45" s="23">
        <v>0</v>
      </c>
      <c r="J45" s="24">
        <v>767</v>
      </c>
      <c r="K45" s="24">
        <f t="shared" si="0"/>
        <v>920.4</v>
      </c>
      <c r="L45" s="20" t="s">
        <v>53</v>
      </c>
      <c r="M45" s="33"/>
    </row>
    <row r="46" spans="1:13" s="10" customFormat="1" x14ac:dyDescent="0.25">
      <c r="A46" s="17">
        <v>10867413</v>
      </c>
      <c r="B46" s="18" t="s">
        <v>81</v>
      </c>
      <c r="C46" s="31">
        <f t="shared" si="1"/>
        <v>44</v>
      </c>
      <c r="D46" s="19" t="s">
        <v>440</v>
      </c>
      <c r="E46" s="20" t="s">
        <v>51</v>
      </c>
      <c r="F46" s="21" t="s">
        <v>441</v>
      </c>
      <c r="G46" s="22">
        <v>37621</v>
      </c>
      <c r="H46" s="23">
        <v>3944</v>
      </c>
      <c r="I46" s="23">
        <v>0</v>
      </c>
      <c r="J46" s="24">
        <v>2847</v>
      </c>
      <c r="K46" s="24">
        <f t="shared" si="0"/>
        <v>3416.4</v>
      </c>
      <c r="L46" s="20" t="s">
        <v>53</v>
      </c>
      <c r="M46" s="33"/>
    </row>
    <row r="47" spans="1:13" s="10" customFormat="1" x14ac:dyDescent="0.25">
      <c r="A47" s="17">
        <v>10867448</v>
      </c>
      <c r="B47" s="18" t="s">
        <v>81</v>
      </c>
      <c r="C47" s="31">
        <f t="shared" si="1"/>
        <v>45</v>
      </c>
      <c r="D47" s="19" t="s">
        <v>793</v>
      </c>
      <c r="E47" s="20" t="s">
        <v>71</v>
      </c>
      <c r="F47" s="21" t="s">
        <v>794</v>
      </c>
      <c r="G47" s="22">
        <v>37621</v>
      </c>
      <c r="H47" s="23">
        <v>790</v>
      </c>
      <c r="I47" s="23">
        <v>0</v>
      </c>
      <c r="J47" s="24">
        <v>252.42</v>
      </c>
      <c r="K47" s="24">
        <f t="shared" si="0"/>
        <v>302.904</v>
      </c>
      <c r="L47" s="20" t="s">
        <v>53</v>
      </c>
      <c r="M47" s="33"/>
    </row>
    <row r="48" spans="1:13" s="10" customFormat="1" x14ac:dyDescent="0.25">
      <c r="A48" s="17">
        <v>10867089</v>
      </c>
      <c r="B48" s="18" t="s">
        <v>102</v>
      </c>
      <c r="C48" s="31">
        <f t="shared" si="1"/>
        <v>46</v>
      </c>
      <c r="D48" s="19" t="s">
        <v>146</v>
      </c>
      <c r="E48" s="20" t="s">
        <v>71</v>
      </c>
      <c r="F48" s="21" t="s">
        <v>147</v>
      </c>
      <c r="G48" s="22">
        <v>37621</v>
      </c>
      <c r="H48" s="23">
        <v>893.06000000000006</v>
      </c>
      <c r="I48" s="23">
        <v>0</v>
      </c>
      <c r="J48" s="24">
        <v>645</v>
      </c>
      <c r="K48" s="24">
        <f t="shared" si="0"/>
        <v>774</v>
      </c>
      <c r="L48" s="20" t="s">
        <v>53</v>
      </c>
      <c r="M48" s="33"/>
    </row>
    <row r="49" spans="1:13" s="10" customFormat="1" x14ac:dyDescent="0.25">
      <c r="A49" s="17">
        <v>10867090</v>
      </c>
      <c r="B49" s="18" t="s">
        <v>102</v>
      </c>
      <c r="C49" s="31">
        <f t="shared" si="1"/>
        <v>47</v>
      </c>
      <c r="D49" s="19" t="s">
        <v>148</v>
      </c>
      <c r="E49" s="20" t="s">
        <v>71</v>
      </c>
      <c r="F49" s="21" t="s">
        <v>147</v>
      </c>
      <c r="G49" s="22">
        <v>37621</v>
      </c>
      <c r="H49" s="23">
        <v>893.06000000000006</v>
      </c>
      <c r="I49" s="23">
        <v>0</v>
      </c>
      <c r="J49" s="24">
        <v>645</v>
      </c>
      <c r="K49" s="24">
        <f t="shared" si="0"/>
        <v>774</v>
      </c>
      <c r="L49" s="20" t="s">
        <v>53</v>
      </c>
      <c r="M49" s="33"/>
    </row>
    <row r="50" spans="1:13" s="10" customFormat="1" x14ac:dyDescent="0.25">
      <c r="A50" s="17">
        <v>10867091</v>
      </c>
      <c r="B50" s="18" t="s">
        <v>102</v>
      </c>
      <c r="C50" s="31">
        <f t="shared" si="1"/>
        <v>48</v>
      </c>
      <c r="D50" s="19" t="s">
        <v>149</v>
      </c>
      <c r="E50" s="20" t="s">
        <v>71</v>
      </c>
      <c r="F50" s="21" t="s">
        <v>147</v>
      </c>
      <c r="G50" s="22">
        <v>37621</v>
      </c>
      <c r="H50" s="23">
        <v>893.06000000000006</v>
      </c>
      <c r="I50" s="23">
        <v>0</v>
      </c>
      <c r="J50" s="24">
        <v>645</v>
      </c>
      <c r="K50" s="24">
        <f t="shared" si="0"/>
        <v>774</v>
      </c>
      <c r="L50" s="20" t="s">
        <v>53</v>
      </c>
      <c r="M50" s="33"/>
    </row>
    <row r="51" spans="1:13" s="10" customFormat="1" x14ac:dyDescent="0.25">
      <c r="A51" s="17">
        <v>10867092</v>
      </c>
      <c r="B51" s="18" t="s">
        <v>102</v>
      </c>
      <c r="C51" s="31">
        <f t="shared" si="1"/>
        <v>49</v>
      </c>
      <c r="D51" s="19" t="s">
        <v>150</v>
      </c>
      <c r="E51" s="20" t="s">
        <v>71</v>
      </c>
      <c r="F51" s="21" t="s">
        <v>147</v>
      </c>
      <c r="G51" s="22">
        <v>37621</v>
      </c>
      <c r="H51" s="23">
        <v>893.06000000000006</v>
      </c>
      <c r="I51" s="23">
        <v>0</v>
      </c>
      <c r="J51" s="24">
        <v>645</v>
      </c>
      <c r="K51" s="24">
        <f t="shared" si="0"/>
        <v>774</v>
      </c>
      <c r="L51" s="20" t="s">
        <v>53</v>
      </c>
      <c r="M51" s="33"/>
    </row>
    <row r="52" spans="1:13" s="10" customFormat="1" x14ac:dyDescent="0.25">
      <c r="A52" s="17">
        <v>10867093</v>
      </c>
      <c r="B52" s="18" t="s">
        <v>102</v>
      </c>
      <c r="C52" s="31">
        <f t="shared" si="1"/>
        <v>50</v>
      </c>
      <c r="D52" s="19" t="s">
        <v>151</v>
      </c>
      <c r="E52" s="20" t="s">
        <v>71</v>
      </c>
      <c r="F52" s="21" t="s">
        <v>147</v>
      </c>
      <c r="G52" s="22">
        <v>37621</v>
      </c>
      <c r="H52" s="23">
        <v>893.06000000000006</v>
      </c>
      <c r="I52" s="23">
        <v>0</v>
      </c>
      <c r="J52" s="24">
        <v>645</v>
      </c>
      <c r="K52" s="24">
        <f t="shared" si="0"/>
        <v>774</v>
      </c>
      <c r="L52" s="20" t="s">
        <v>53</v>
      </c>
      <c r="M52" s="33"/>
    </row>
    <row r="53" spans="1:13" s="10" customFormat="1" x14ac:dyDescent="0.25">
      <c r="A53" s="17">
        <v>10867094</v>
      </c>
      <c r="B53" s="18" t="s">
        <v>102</v>
      </c>
      <c r="C53" s="31">
        <f t="shared" si="1"/>
        <v>51</v>
      </c>
      <c r="D53" s="19" t="s">
        <v>152</v>
      </c>
      <c r="E53" s="20" t="s">
        <v>71</v>
      </c>
      <c r="F53" s="21" t="s">
        <v>147</v>
      </c>
      <c r="G53" s="22">
        <v>37621</v>
      </c>
      <c r="H53" s="23">
        <v>933.29</v>
      </c>
      <c r="I53" s="23">
        <v>0</v>
      </c>
      <c r="J53" s="24">
        <v>674</v>
      </c>
      <c r="K53" s="24">
        <f t="shared" si="0"/>
        <v>808.8</v>
      </c>
      <c r="L53" s="20" t="s">
        <v>53</v>
      </c>
      <c r="M53" s="33"/>
    </row>
    <row r="54" spans="1:13" s="10" customFormat="1" x14ac:dyDescent="0.25">
      <c r="A54" s="17">
        <v>10867095</v>
      </c>
      <c r="B54" s="18" t="s">
        <v>102</v>
      </c>
      <c r="C54" s="31">
        <f t="shared" si="1"/>
        <v>52</v>
      </c>
      <c r="D54" s="19" t="s">
        <v>153</v>
      </c>
      <c r="E54" s="20" t="s">
        <v>71</v>
      </c>
      <c r="F54" s="21" t="s">
        <v>147</v>
      </c>
      <c r="G54" s="22">
        <v>37621</v>
      </c>
      <c r="H54" s="23">
        <v>938.97</v>
      </c>
      <c r="I54" s="23">
        <v>0</v>
      </c>
      <c r="J54" s="24">
        <v>678</v>
      </c>
      <c r="K54" s="24">
        <f t="shared" si="0"/>
        <v>813.6</v>
      </c>
      <c r="L54" s="20" t="s">
        <v>53</v>
      </c>
      <c r="M54" s="33"/>
    </row>
    <row r="55" spans="1:13" s="10" customFormat="1" x14ac:dyDescent="0.25">
      <c r="A55" s="17">
        <v>10867096</v>
      </c>
      <c r="B55" s="18" t="s">
        <v>102</v>
      </c>
      <c r="C55" s="31">
        <f t="shared" si="1"/>
        <v>53</v>
      </c>
      <c r="D55" s="19" t="s">
        <v>154</v>
      </c>
      <c r="E55" s="20" t="s">
        <v>71</v>
      </c>
      <c r="F55" s="21" t="s">
        <v>147</v>
      </c>
      <c r="G55" s="22">
        <v>37621</v>
      </c>
      <c r="H55" s="23">
        <v>938.97</v>
      </c>
      <c r="I55" s="23">
        <v>0</v>
      </c>
      <c r="J55" s="24">
        <v>678</v>
      </c>
      <c r="K55" s="24">
        <f t="shared" si="0"/>
        <v>813.6</v>
      </c>
      <c r="L55" s="20" t="s">
        <v>53</v>
      </c>
      <c r="M55" s="33"/>
    </row>
    <row r="56" spans="1:13" s="10" customFormat="1" x14ac:dyDescent="0.25">
      <c r="A56" s="17">
        <v>10867097</v>
      </c>
      <c r="B56" s="18" t="s">
        <v>102</v>
      </c>
      <c r="C56" s="31">
        <f t="shared" si="1"/>
        <v>54</v>
      </c>
      <c r="D56" s="19" t="s">
        <v>155</v>
      </c>
      <c r="E56" s="20" t="s">
        <v>71</v>
      </c>
      <c r="F56" s="21" t="s">
        <v>147</v>
      </c>
      <c r="G56" s="22">
        <v>37621</v>
      </c>
      <c r="H56" s="23">
        <v>938.97</v>
      </c>
      <c r="I56" s="23">
        <v>0</v>
      </c>
      <c r="J56" s="24">
        <v>678</v>
      </c>
      <c r="K56" s="24">
        <f t="shared" si="0"/>
        <v>813.6</v>
      </c>
      <c r="L56" s="20" t="s">
        <v>53</v>
      </c>
      <c r="M56" s="33"/>
    </row>
    <row r="57" spans="1:13" s="10" customFormat="1" x14ac:dyDescent="0.25">
      <c r="A57" s="17">
        <v>10867098</v>
      </c>
      <c r="B57" s="18" t="s">
        <v>102</v>
      </c>
      <c r="C57" s="31">
        <f t="shared" si="1"/>
        <v>55</v>
      </c>
      <c r="D57" s="19" t="s">
        <v>156</v>
      </c>
      <c r="E57" s="20" t="s">
        <v>71</v>
      </c>
      <c r="F57" s="21" t="s">
        <v>147</v>
      </c>
      <c r="G57" s="22">
        <v>37621</v>
      </c>
      <c r="H57" s="23">
        <v>938.97</v>
      </c>
      <c r="I57" s="23">
        <v>0</v>
      </c>
      <c r="J57" s="24">
        <v>678</v>
      </c>
      <c r="K57" s="24">
        <f t="shared" si="0"/>
        <v>813.6</v>
      </c>
      <c r="L57" s="20" t="s">
        <v>53</v>
      </c>
      <c r="M57" s="33"/>
    </row>
    <row r="58" spans="1:13" s="10" customFormat="1" x14ac:dyDescent="0.25">
      <c r="A58" s="17">
        <v>10867099</v>
      </c>
      <c r="B58" s="18" t="s">
        <v>102</v>
      </c>
      <c r="C58" s="31">
        <f t="shared" si="1"/>
        <v>56</v>
      </c>
      <c r="D58" s="19" t="s">
        <v>157</v>
      </c>
      <c r="E58" s="20" t="s">
        <v>71</v>
      </c>
      <c r="F58" s="21" t="s">
        <v>147</v>
      </c>
      <c r="G58" s="22">
        <v>37621</v>
      </c>
      <c r="H58" s="23">
        <v>976.28</v>
      </c>
      <c r="I58" s="23">
        <v>0</v>
      </c>
      <c r="J58" s="24">
        <v>705</v>
      </c>
      <c r="K58" s="24">
        <f t="shared" si="0"/>
        <v>846</v>
      </c>
      <c r="L58" s="20" t="s">
        <v>53</v>
      </c>
      <c r="M58" s="33"/>
    </row>
    <row r="59" spans="1:13" s="10" customFormat="1" x14ac:dyDescent="0.25">
      <c r="A59" s="17">
        <v>10867100</v>
      </c>
      <c r="B59" s="18" t="s">
        <v>102</v>
      </c>
      <c r="C59" s="31">
        <f t="shared" si="1"/>
        <v>57</v>
      </c>
      <c r="D59" s="19" t="s">
        <v>158</v>
      </c>
      <c r="E59" s="20" t="s">
        <v>71</v>
      </c>
      <c r="F59" s="21" t="s">
        <v>147</v>
      </c>
      <c r="G59" s="22">
        <v>37621</v>
      </c>
      <c r="H59" s="23">
        <v>976.28</v>
      </c>
      <c r="I59" s="23">
        <v>0</v>
      </c>
      <c r="J59" s="24">
        <v>705</v>
      </c>
      <c r="K59" s="24">
        <f t="shared" si="0"/>
        <v>846</v>
      </c>
      <c r="L59" s="20" t="s">
        <v>53</v>
      </c>
      <c r="M59" s="33"/>
    </row>
    <row r="60" spans="1:13" s="10" customFormat="1" x14ac:dyDescent="0.25">
      <c r="A60" s="17">
        <v>10867101</v>
      </c>
      <c r="B60" s="18" t="s">
        <v>102</v>
      </c>
      <c r="C60" s="31">
        <f t="shared" si="1"/>
        <v>58</v>
      </c>
      <c r="D60" s="19" t="s">
        <v>159</v>
      </c>
      <c r="E60" s="20" t="s">
        <v>71</v>
      </c>
      <c r="F60" s="21" t="s">
        <v>147</v>
      </c>
      <c r="G60" s="22">
        <v>37621</v>
      </c>
      <c r="H60" s="23">
        <v>1201.3900000000001</v>
      </c>
      <c r="I60" s="23">
        <v>0</v>
      </c>
      <c r="J60" s="24">
        <v>867</v>
      </c>
      <c r="K60" s="24">
        <f t="shared" si="0"/>
        <v>1040.3999999999999</v>
      </c>
      <c r="L60" s="20" t="s">
        <v>53</v>
      </c>
      <c r="M60" s="33"/>
    </row>
    <row r="61" spans="1:13" s="10" customFormat="1" x14ac:dyDescent="0.25">
      <c r="A61" s="17">
        <v>10867102</v>
      </c>
      <c r="B61" s="18" t="s">
        <v>102</v>
      </c>
      <c r="C61" s="31">
        <f t="shared" si="1"/>
        <v>59</v>
      </c>
      <c r="D61" s="19" t="s">
        <v>160</v>
      </c>
      <c r="E61" s="20" t="s">
        <v>133</v>
      </c>
      <c r="F61" s="21" t="s">
        <v>147</v>
      </c>
      <c r="G61" s="22">
        <v>37621</v>
      </c>
      <c r="H61" s="23">
        <v>1201.3900000000001</v>
      </c>
      <c r="I61" s="23">
        <v>0</v>
      </c>
      <c r="J61" s="24">
        <v>867</v>
      </c>
      <c r="K61" s="24">
        <f t="shared" si="0"/>
        <v>1040.3999999999999</v>
      </c>
      <c r="L61" s="20" t="s">
        <v>53</v>
      </c>
      <c r="M61" s="33"/>
    </row>
    <row r="62" spans="1:13" s="10" customFormat="1" x14ac:dyDescent="0.25">
      <c r="A62" s="17">
        <v>10867103</v>
      </c>
      <c r="B62" s="18" t="s">
        <v>102</v>
      </c>
      <c r="C62" s="31">
        <f t="shared" si="1"/>
        <v>60</v>
      </c>
      <c r="D62" s="19" t="s">
        <v>236</v>
      </c>
      <c r="E62" s="20" t="s">
        <v>71</v>
      </c>
      <c r="F62" s="21" t="s">
        <v>237</v>
      </c>
      <c r="G62" s="22">
        <v>37621</v>
      </c>
      <c r="H62" s="23">
        <v>566.32000000000005</v>
      </c>
      <c r="I62" s="23">
        <v>0</v>
      </c>
      <c r="J62" s="24">
        <v>409</v>
      </c>
      <c r="K62" s="24">
        <f t="shared" si="0"/>
        <v>490.79999999999995</v>
      </c>
      <c r="L62" s="20" t="s">
        <v>53</v>
      </c>
      <c r="M62" s="33"/>
    </row>
    <row r="63" spans="1:13" s="10" customFormat="1" x14ac:dyDescent="0.25">
      <c r="A63" s="17">
        <v>10867104</v>
      </c>
      <c r="B63" s="18" t="s">
        <v>102</v>
      </c>
      <c r="C63" s="31">
        <f t="shared" si="1"/>
        <v>61</v>
      </c>
      <c r="D63" s="19" t="s">
        <v>238</v>
      </c>
      <c r="E63" s="20" t="s">
        <v>71</v>
      </c>
      <c r="F63" s="21" t="s">
        <v>237</v>
      </c>
      <c r="G63" s="22">
        <v>37621</v>
      </c>
      <c r="H63" s="23">
        <v>840</v>
      </c>
      <c r="I63" s="23">
        <v>0</v>
      </c>
      <c r="J63" s="24">
        <v>606</v>
      </c>
      <c r="K63" s="24">
        <f t="shared" si="0"/>
        <v>727.19999999999993</v>
      </c>
      <c r="L63" s="20" t="s">
        <v>53</v>
      </c>
      <c r="M63" s="33"/>
    </row>
    <row r="64" spans="1:13" s="10" customFormat="1" x14ac:dyDescent="0.25">
      <c r="A64" s="17">
        <v>10866920</v>
      </c>
      <c r="B64" s="18" t="s">
        <v>48</v>
      </c>
      <c r="C64" s="31">
        <f t="shared" si="1"/>
        <v>62</v>
      </c>
      <c r="D64" s="19" t="s">
        <v>267</v>
      </c>
      <c r="E64" s="20" t="s">
        <v>51</v>
      </c>
      <c r="F64" s="21" t="s">
        <v>268</v>
      </c>
      <c r="G64" s="22">
        <v>37621</v>
      </c>
      <c r="H64" s="23">
        <v>16127.81</v>
      </c>
      <c r="I64" s="23">
        <v>0</v>
      </c>
      <c r="J64" s="24">
        <v>11642</v>
      </c>
      <c r="K64" s="24">
        <f t="shared" si="0"/>
        <v>13970.4</v>
      </c>
      <c r="L64" s="20" t="s">
        <v>53</v>
      </c>
      <c r="M64" s="33"/>
    </row>
    <row r="65" spans="1:13" s="10" customFormat="1" x14ac:dyDescent="0.25">
      <c r="A65" s="17">
        <v>10867415</v>
      </c>
      <c r="B65" s="18" t="s">
        <v>81</v>
      </c>
      <c r="C65" s="31">
        <f t="shared" si="1"/>
        <v>63</v>
      </c>
      <c r="D65" s="19" t="s">
        <v>445</v>
      </c>
      <c r="E65" s="20" t="s">
        <v>71</v>
      </c>
      <c r="F65" s="21" t="s">
        <v>446</v>
      </c>
      <c r="G65" s="22">
        <v>37621</v>
      </c>
      <c r="H65" s="23">
        <v>1003.2</v>
      </c>
      <c r="I65" s="23">
        <v>0</v>
      </c>
      <c r="J65" s="24">
        <v>1295</v>
      </c>
      <c r="K65" s="24">
        <f t="shared" si="0"/>
        <v>1554</v>
      </c>
      <c r="L65" s="20" t="s">
        <v>53</v>
      </c>
      <c r="M65" s="33"/>
    </row>
    <row r="66" spans="1:13" s="10" customFormat="1" x14ac:dyDescent="0.25">
      <c r="A66" s="17">
        <v>10867449</v>
      </c>
      <c r="B66" s="18" t="s">
        <v>102</v>
      </c>
      <c r="C66" s="31">
        <f t="shared" si="1"/>
        <v>64</v>
      </c>
      <c r="D66" s="19" t="s">
        <v>820</v>
      </c>
      <c r="E66" s="20" t="s">
        <v>71</v>
      </c>
      <c r="F66" s="21" t="s">
        <v>821</v>
      </c>
      <c r="G66" s="22">
        <v>37680</v>
      </c>
      <c r="H66" s="23">
        <v>840</v>
      </c>
      <c r="I66" s="23">
        <v>0</v>
      </c>
      <c r="J66" s="24">
        <v>599</v>
      </c>
      <c r="K66" s="24">
        <f t="shared" si="0"/>
        <v>718.8</v>
      </c>
      <c r="L66" s="20" t="s">
        <v>53</v>
      </c>
      <c r="M66" s="33"/>
    </row>
    <row r="67" spans="1:13" s="10" customFormat="1" x14ac:dyDescent="0.25">
      <c r="A67" s="17">
        <v>10866860</v>
      </c>
      <c r="B67" s="18" t="s">
        <v>48</v>
      </c>
      <c r="C67" s="31">
        <f t="shared" si="1"/>
        <v>65</v>
      </c>
      <c r="D67" s="19" t="s">
        <v>294</v>
      </c>
      <c r="E67" s="20" t="s">
        <v>71</v>
      </c>
      <c r="F67" s="21" t="s">
        <v>295</v>
      </c>
      <c r="G67" s="22">
        <v>37708</v>
      </c>
      <c r="H67" s="23">
        <v>2532</v>
      </c>
      <c r="I67" s="23">
        <v>0</v>
      </c>
      <c r="J67" s="24">
        <v>2125</v>
      </c>
      <c r="K67" s="24">
        <f t="shared" si="0"/>
        <v>2550</v>
      </c>
      <c r="L67" s="20" t="s">
        <v>53</v>
      </c>
      <c r="M67" s="33"/>
    </row>
    <row r="68" spans="1:13" s="10" customFormat="1" x14ac:dyDescent="0.25">
      <c r="A68" s="17">
        <v>10866861</v>
      </c>
      <c r="B68" s="18" t="s">
        <v>48</v>
      </c>
      <c r="C68" s="31">
        <f t="shared" si="1"/>
        <v>66</v>
      </c>
      <c r="D68" s="19" t="s">
        <v>296</v>
      </c>
      <c r="E68" s="20" t="s">
        <v>71</v>
      </c>
      <c r="F68" s="21" t="s">
        <v>295</v>
      </c>
      <c r="G68" s="22">
        <v>37708</v>
      </c>
      <c r="H68" s="23">
        <v>2532</v>
      </c>
      <c r="I68" s="23">
        <v>0</v>
      </c>
      <c r="J68" s="24">
        <v>2125</v>
      </c>
      <c r="K68" s="24">
        <f t="shared" ref="K68:K131" si="2">J68*1.2</f>
        <v>2550</v>
      </c>
      <c r="L68" s="20" t="s">
        <v>53</v>
      </c>
      <c r="M68" s="33"/>
    </row>
    <row r="69" spans="1:13" s="10" customFormat="1" x14ac:dyDescent="0.25">
      <c r="A69" s="17">
        <v>10866862</v>
      </c>
      <c r="B69" s="18" t="s">
        <v>48</v>
      </c>
      <c r="C69" s="31">
        <f t="shared" ref="C69:C132" si="3">C68+1</f>
        <v>67</v>
      </c>
      <c r="D69" s="19" t="s">
        <v>297</v>
      </c>
      <c r="E69" s="20" t="s">
        <v>71</v>
      </c>
      <c r="F69" s="21" t="s">
        <v>295</v>
      </c>
      <c r="G69" s="22">
        <v>37708</v>
      </c>
      <c r="H69" s="23">
        <v>2532</v>
      </c>
      <c r="I69" s="23">
        <v>0</v>
      </c>
      <c r="J69" s="24">
        <v>2125</v>
      </c>
      <c r="K69" s="24">
        <f t="shared" si="2"/>
        <v>2550</v>
      </c>
      <c r="L69" s="20" t="s">
        <v>53</v>
      </c>
      <c r="M69" s="33"/>
    </row>
    <row r="70" spans="1:13" s="10" customFormat="1" x14ac:dyDescent="0.25">
      <c r="A70" s="17">
        <v>10866949</v>
      </c>
      <c r="B70" s="18" t="s">
        <v>48</v>
      </c>
      <c r="C70" s="31">
        <f t="shared" si="3"/>
        <v>68</v>
      </c>
      <c r="D70" s="19" t="s">
        <v>397</v>
      </c>
      <c r="E70" s="20" t="s">
        <v>51</v>
      </c>
      <c r="F70" s="21" t="s">
        <v>398</v>
      </c>
      <c r="G70" s="22">
        <v>37708</v>
      </c>
      <c r="H70" s="23">
        <v>1905.06</v>
      </c>
      <c r="I70" s="23">
        <v>0</v>
      </c>
      <c r="J70" s="24">
        <v>1359</v>
      </c>
      <c r="K70" s="24">
        <f t="shared" si="2"/>
        <v>1630.8</v>
      </c>
      <c r="L70" s="20" t="s">
        <v>53</v>
      </c>
      <c r="M70" s="33"/>
    </row>
    <row r="71" spans="1:13" s="10" customFormat="1" x14ac:dyDescent="0.25">
      <c r="A71" s="17">
        <v>10866950</v>
      </c>
      <c r="B71" s="18" t="s">
        <v>48</v>
      </c>
      <c r="C71" s="31">
        <f t="shared" si="3"/>
        <v>69</v>
      </c>
      <c r="D71" s="19" t="s">
        <v>399</v>
      </c>
      <c r="E71" s="20" t="s">
        <v>51</v>
      </c>
      <c r="F71" s="21" t="s">
        <v>398</v>
      </c>
      <c r="G71" s="22">
        <v>37708</v>
      </c>
      <c r="H71" s="23">
        <v>1905.06</v>
      </c>
      <c r="I71" s="23">
        <v>0</v>
      </c>
      <c r="J71" s="24">
        <v>1359</v>
      </c>
      <c r="K71" s="24">
        <f t="shared" si="2"/>
        <v>1630.8</v>
      </c>
      <c r="L71" s="20" t="s">
        <v>53</v>
      </c>
      <c r="M71" s="33"/>
    </row>
    <row r="72" spans="1:13" s="10" customFormat="1" x14ac:dyDescent="0.25">
      <c r="A72" s="17">
        <v>10866951</v>
      </c>
      <c r="B72" s="18" t="s">
        <v>48</v>
      </c>
      <c r="C72" s="31">
        <f t="shared" si="3"/>
        <v>70</v>
      </c>
      <c r="D72" s="19" t="s">
        <v>400</v>
      </c>
      <c r="E72" s="20" t="s">
        <v>51</v>
      </c>
      <c r="F72" s="21" t="s">
        <v>398</v>
      </c>
      <c r="G72" s="22">
        <v>37708</v>
      </c>
      <c r="H72" s="23">
        <v>1905.06</v>
      </c>
      <c r="I72" s="23">
        <v>0</v>
      </c>
      <c r="J72" s="24">
        <v>1359</v>
      </c>
      <c r="K72" s="24">
        <f t="shared" si="2"/>
        <v>1630.8</v>
      </c>
      <c r="L72" s="20" t="s">
        <v>53</v>
      </c>
      <c r="M72" s="33"/>
    </row>
    <row r="73" spans="1:13" s="10" customFormat="1" x14ac:dyDescent="0.25">
      <c r="A73" s="17">
        <v>10866952</v>
      </c>
      <c r="B73" s="18" t="s">
        <v>48</v>
      </c>
      <c r="C73" s="31">
        <f t="shared" si="3"/>
        <v>71</v>
      </c>
      <c r="D73" s="19" t="s">
        <v>401</v>
      </c>
      <c r="E73" s="20" t="s">
        <v>51</v>
      </c>
      <c r="F73" s="21" t="s">
        <v>398</v>
      </c>
      <c r="G73" s="22">
        <v>37708</v>
      </c>
      <c r="H73" s="23">
        <v>1905.06</v>
      </c>
      <c r="I73" s="23">
        <v>0</v>
      </c>
      <c r="J73" s="24">
        <v>1359</v>
      </c>
      <c r="K73" s="24">
        <f t="shared" si="2"/>
        <v>1630.8</v>
      </c>
      <c r="L73" s="20" t="s">
        <v>53</v>
      </c>
      <c r="M73" s="33"/>
    </row>
    <row r="74" spans="1:13" s="10" customFormat="1" x14ac:dyDescent="0.25">
      <c r="A74" s="17">
        <v>10866896</v>
      </c>
      <c r="B74" s="18" t="s">
        <v>48</v>
      </c>
      <c r="C74" s="31">
        <f t="shared" si="3"/>
        <v>72</v>
      </c>
      <c r="D74" s="19" t="s">
        <v>201</v>
      </c>
      <c r="E74" s="20" t="s">
        <v>51</v>
      </c>
      <c r="F74" s="21" t="s">
        <v>202</v>
      </c>
      <c r="G74" s="22">
        <v>37863</v>
      </c>
      <c r="H74" s="23">
        <v>575</v>
      </c>
      <c r="I74" s="23">
        <v>0</v>
      </c>
      <c r="J74" s="24">
        <v>395</v>
      </c>
      <c r="K74" s="24">
        <f t="shared" si="2"/>
        <v>474</v>
      </c>
      <c r="L74" s="20" t="s">
        <v>53</v>
      </c>
      <c r="M74" s="33"/>
    </row>
    <row r="75" spans="1:13" s="10" customFormat="1" x14ac:dyDescent="0.25">
      <c r="A75" s="17">
        <v>10866936</v>
      </c>
      <c r="B75" s="18" t="s">
        <v>48</v>
      </c>
      <c r="C75" s="31">
        <f t="shared" si="3"/>
        <v>73</v>
      </c>
      <c r="D75" s="19" t="s">
        <v>367</v>
      </c>
      <c r="E75" s="20" t="s">
        <v>51</v>
      </c>
      <c r="F75" s="21" t="s">
        <v>368</v>
      </c>
      <c r="G75" s="22">
        <v>37894</v>
      </c>
      <c r="H75" s="23">
        <v>654.06000000000006</v>
      </c>
      <c r="I75" s="23">
        <v>0</v>
      </c>
      <c r="J75" s="24">
        <v>142</v>
      </c>
      <c r="K75" s="24">
        <f t="shared" si="2"/>
        <v>170.4</v>
      </c>
      <c r="L75" s="20" t="s">
        <v>53</v>
      </c>
      <c r="M75" s="33"/>
    </row>
    <row r="76" spans="1:13" s="10" customFormat="1" x14ac:dyDescent="0.25">
      <c r="A76" s="17">
        <v>10866937</v>
      </c>
      <c r="B76" s="18" t="s">
        <v>48</v>
      </c>
      <c r="C76" s="31">
        <f t="shared" si="3"/>
        <v>74</v>
      </c>
      <c r="D76" s="19" t="s">
        <v>369</v>
      </c>
      <c r="E76" s="20" t="s">
        <v>51</v>
      </c>
      <c r="F76" s="21" t="s">
        <v>368</v>
      </c>
      <c r="G76" s="22">
        <v>37894</v>
      </c>
      <c r="H76" s="23">
        <v>654.06000000000006</v>
      </c>
      <c r="I76" s="23">
        <v>0</v>
      </c>
      <c r="J76" s="24">
        <v>142</v>
      </c>
      <c r="K76" s="24">
        <f t="shared" si="2"/>
        <v>170.4</v>
      </c>
      <c r="L76" s="20" t="s">
        <v>53</v>
      </c>
      <c r="M76" s="33"/>
    </row>
    <row r="77" spans="1:13" s="10" customFormat="1" x14ac:dyDescent="0.25">
      <c r="A77" s="17">
        <v>10866930</v>
      </c>
      <c r="B77" s="18" t="s">
        <v>48</v>
      </c>
      <c r="C77" s="31">
        <f t="shared" si="3"/>
        <v>75</v>
      </c>
      <c r="D77" s="19" t="s">
        <v>336</v>
      </c>
      <c r="E77" s="20" t="s">
        <v>51</v>
      </c>
      <c r="F77" s="21" t="s">
        <v>337</v>
      </c>
      <c r="G77" s="22">
        <v>37894</v>
      </c>
      <c r="H77" s="23">
        <v>799.32</v>
      </c>
      <c r="I77" s="23">
        <v>0</v>
      </c>
      <c r="J77" s="24">
        <v>440.65625447088547</v>
      </c>
      <c r="K77" s="24">
        <f t="shared" si="2"/>
        <v>528.78750536506254</v>
      </c>
      <c r="L77" s="20" t="s">
        <v>53</v>
      </c>
      <c r="M77" s="33"/>
    </row>
    <row r="78" spans="1:13" s="10" customFormat="1" x14ac:dyDescent="0.25">
      <c r="A78" s="17">
        <v>10866931</v>
      </c>
      <c r="B78" s="18" t="s">
        <v>48</v>
      </c>
      <c r="C78" s="31">
        <f t="shared" si="3"/>
        <v>76</v>
      </c>
      <c r="D78" s="19" t="s">
        <v>338</v>
      </c>
      <c r="E78" s="20" t="s">
        <v>51</v>
      </c>
      <c r="F78" s="21" t="s">
        <v>337</v>
      </c>
      <c r="G78" s="22">
        <v>37894</v>
      </c>
      <c r="H78" s="23">
        <v>799.32</v>
      </c>
      <c r="I78" s="23">
        <v>0</v>
      </c>
      <c r="J78" s="24">
        <v>440.66</v>
      </c>
      <c r="K78" s="24">
        <f t="shared" si="2"/>
        <v>528.79200000000003</v>
      </c>
      <c r="L78" s="20" t="s">
        <v>53</v>
      </c>
      <c r="M78" s="33"/>
    </row>
    <row r="79" spans="1:13" s="10" customFormat="1" x14ac:dyDescent="0.25">
      <c r="A79" s="17">
        <v>10867356</v>
      </c>
      <c r="B79" s="18" t="s">
        <v>48</v>
      </c>
      <c r="C79" s="31">
        <f t="shared" si="3"/>
        <v>77</v>
      </c>
      <c r="D79" s="19" t="s">
        <v>522</v>
      </c>
      <c r="E79" s="20" t="s">
        <v>51</v>
      </c>
      <c r="F79" s="21" t="s">
        <v>523</v>
      </c>
      <c r="G79" s="22">
        <v>37985</v>
      </c>
      <c r="H79" s="23">
        <v>2880.02</v>
      </c>
      <c r="I79" s="23">
        <v>0</v>
      </c>
      <c r="J79" s="24">
        <v>160</v>
      </c>
      <c r="K79" s="24">
        <f t="shared" si="2"/>
        <v>192</v>
      </c>
      <c r="L79" s="20" t="s">
        <v>53</v>
      </c>
      <c r="M79" s="33"/>
    </row>
    <row r="80" spans="1:13" s="10" customFormat="1" x14ac:dyDescent="0.25">
      <c r="A80" s="17">
        <v>10866749</v>
      </c>
      <c r="B80" s="18" t="s">
        <v>48</v>
      </c>
      <c r="C80" s="31">
        <f t="shared" si="3"/>
        <v>78</v>
      </c>
      <c r="D80" s="19" t="s">
        <v>684</v>
      </c>
      <c r="E80" s="20" t="s">
        <v>51</v>
      </c>
      <c r="F80" s="21" t="s">
        <v>685</v>
      </c>
      <c r="G80" s="22">
        <v>38017</v>
      </c>
      <c r="H80" s="23">
        <v>811.25</v>
      </c>
      <c r="I80" s="23">
        <v>0</v>
      </c>
      <c r="J80" s="24">
        <v>283</v>
      </c>
      <c r="K80" s="24">
        <f t="shared" si="2"/>
        <v>339.59999999999997</v>
      </c>
      <c r="L80" s="20" t="s">
        <v>53</v>
      </c>
      <c r="M80" s="33"/>
    </row>
    <row r="81" spans="1:13" s="10" customFormat="1" x14ac:dyDescent="0.25">
      <c r="A81" s="17">
        <v>10866851</v>
      </c>
      <c r="B81" s="18" t="s">
        <v>48</v>
      </c>
      <c r="C81" s="31">
        <f t="shared" si="3"/>
        <v>79</v>
      </c>
      <c r="D81" s="19" t="s">
        <v>275</v>
      </c>
      <c r="E81" s="20" t="s">
        <v>71</v>
      </c>
      <c r="F81" s="21" t="s">
        <v>276</v>
      </c>
      <c r="G81" s="22">
        <v>38044</v>
      </c>
      <c r="H81" s="23">
        <v>7596</v>
      </c>
      <c r="I81" s="23">
        <v>0</v>
      </c>
      <c r="J81" s="24">
        <v>409</v>
      </c>
      <c r="K81" s="24">
        <f t="shared" si="2"/>
        <v>490.79999999999995</v>
      </c>
      <c r="L81" s="20" t="s">
        <v>53</v>
      </c>
      <c r="M81" s="33"/>
    </row>
    <row r="82" spans="1:13" s="10" customFormat="1" x14ac:dyDescent="0.25">
      <c r="A82" s="17">
        <v>10866800</v>
      </c>
      <c r="B82" s="18" t="s">
        <v>48</v>
      </c>
      <c r="C82" s="31">
        <f t="shared" si="3"/>
        <v>80</v>
      </c>
      <c r="D82" s="19" t="s">
        <v>379</v>
      </c>
      <c r="E82" s="20" t="s">
        <v>51</v>
      </c>
      <c r="F82" s="21" t="s">
        <v>380</v>
      </c>
      <c r="G82" s="22">
        <v>38169</v>
      </c>
      <c r="H82" s="23">
        <v>1640.39</v>
      </c>
      <c r="I82" s="23">
        <v>0</v>
      </c>
      <c r="J82" s="24">
        <v>354</v>
      </c>
      <c r="K82" s="24">
        <f t="shared" si="2"/>
        <v>424.8</v>
      </c>
      <c r="L82" s="20" t="s">
        <v>53</v>
      </c>
      <c r="M82" s="33"/>
    </row>
    <row r="83" spans="1:13" s="10" customFormat="1" x14ac:dyDescent="0.25">
      <c r="A83" s="17">
        <v>10867026</v>
      </c>
      <c r="B83" s="18" t="s">
        <v>48</v>
      </c>
      <c r="C83" s="31">
        <f t="shared" si="3"/>
        <v>81</v>
      </c>
      <c r="D83" s="19" t="s">
        <v>511</v>
      </c>
      <c r="E83" s="20" t="s">
        <v>51</v>
      </c>
      <c r="F83" s="21" t="s">
        <v>512</v>
      </c>
      <c r="G83" s="22">
        <v>38169</v>
      </c>
      <c r="H83" s="23">
        <v>2520.7000000000003</v>
      </c>
      <c r="I83" s="23">
        <v>0</v>
      </c>
      <c r="J83" s="24">
        <v>121</v>
      </c>
      <c r="K83" s="24">
        <f t="shared" si="2"/>
        <v>145.19999999999999</v>
      </c>
      <c r="L83" s="20" t="s">
        <v>53</v>
      </c>
      <c r="M83" s="33"/>
    </row>
    <row r="84" spans="1:13" s="10" customFormat="1" x14ac:dyDescent="0.25">
      <c r="A84" s="17">
        <v>10866798</v>
      </c>
      <c r="B84" s="18" t="s">
        <v>48</v>
      </c>
      <c r="C84" s="31">
        <f t="shared" si="3"/>
        <v>82</v>
      </c>
      <c r="D84" s="19" t="s">
        <v>320</v>
      </c>
      <c r="E84" s="20" t="s">
        <v>51</v>
      </c>
      <c r="F84" s="21" t="s">
        <v>321</v>
      </c>
      <c r="G84" s="22">
        <v>38170</v>
      </c>
      <c r="H84" s="23">
        <v>6527.1100000000006</v>
      </c>
      <c r="I84" s="23">
        <v>0</v>
      </c>
      <c r="J84" s="24">
        <v>4458</v>
      </c>
      <c r="K84" s="24">
        <f t="shared" si="2"/>
        <v>5349.5999999999995</v>
      </c>
      <c r="L84" s="20" t="s">
        <v>53</v>
      </c>
      <c r="M84" s="33"/>
    </row>
    <row r="85" spans="1:13" s="10" customFormat="1" x14ac:dyDescent="0.25">
      <c r="A85" s="17">
        <v>10866864</v>
      </c>
      <c r="B85" s="18" t="s">
        <v>48</v>
      </c>
      <c r="C85" s="31">
        <f t="shared" si="3"/>
        <v>83</v>
      </c>
      <c r="D85" s="19" t="s">
        <v>300</v>
      </c>
      <c r="E85" s="20" t="s">
        <v>71</v>
      </c>
      <c r="F85" s="21" t="s">
        <v>301</v>
      </c>
      <c r="G85" s="22">
        <v>38197</v>
      </c>
      <c r="H85" s="23">
        <v>2010</v>
      </c>
      <c r="I85" s="23">
        <v>0</v>
      </c>
      <c r="J85" s="24">
        <v>1771</v>
      </c>
      <c r="K85" s="24">
        <f t="shared" si="2"/>
        <v>2125.1999999999998</v>
      </c>
      <c r="L85" s="20" t="s">
        <v>53</v>
      </c>
      <c r="M85" s="33"/>
    </row>
    <row r="86" spans="1:13" s="10" customFormat="1" x14ac:dyDescent="0.25">
      <c r="A86" s="17">
        <v>10866865</v>
      </c>
      <c r="B86" s="18" t="s">
        <v>48</v>
      </c>
      <c r="C86" s="31">
        <f t="shared" si="3"/>
        <v>84</v>
      </c>
      <c r="D86" s="19" t="s">
        <v>302</v>
      </c>
      <c r="E86" s="20" t="s">
        <v>71</v>
      </c>
      <c r="F86" s="21" t="s">
        <v>303</v>
      </c>
      <c r="G86" s="22">
        <v>38197</v>
      </c>
      <c r="H86" s="23">
        <v>2448</v>
      </c>
      <c r="I86" s="23">
        <v>0</v>
      </c>
      <c r="J86" s="24">
        <v>1771</v>
      </c>
      <c r="K86" s="24">
        <f t="shared" si="2"/>
        <v>2125.1999999999998</v>
      </c>
      <c r="L86" s="20" t="s">
        <v>53</v>
      </c>
      <c r="M86" s="33"/>
    </row>
    <row r="87" spans="1:13" s="10" customFormat="1" x14ac:dyDescent="0.25">
      <c r="A87" s="17">
        <v>10866857</v>
      </c>
      <c r="B87" s="18" t="s">
        <v>48</v>
      </c>
      <c r="C87" s="31">
        <f t="shared" si="3"/>
        <v>85</v>
      </c>
      <c r="D87" s="19" t="s">
        <v>290</v>
      </c>
      <c r="E87" s="20" t="s">
        <v>71</v>
      </c>
      <c r="F87" s="21" t="s">
        <v>291</v>
      </c>
      <c r="G87" s="22">
        <v>38197</v>
      </c>
      <c r="H87" s="23">
        <v>3850</v>
      </c>
      <c r="I87" s="23">
        <v>0</v>
      </c>
      <c r="J87" s="24">
        <v>1771</v>
      </c>
      <c r="K87" s="24">
        <f t="shared" si="2"/>
        <v>2125.1999999999998</v>
      </c>
      <c r="L87" s="20" t="s">
        <v>53</v>
      </c>
      <c r="M87" s="33"/>
    </row>
    <row r="88" spans="1:13" s="10" customFormat="1" x14ac:dyDescent="0.25">
      <c r="A88" s="17">
        <v>10867404</v>
      </c>
      <c r="B88" s="18" t="s">
        <v>81</v>
      </c>
      <c r="C88" s="31">
        <f t="shared" si="3"/>
        <v>86</v>
      </c>
      <c r="D88" s="19" t="s">
        <v>107</v>
      </c>
      <c r="E88" s="20" t="s">
        <v>71</v>
      </c>
      <c r="F88" s="21" t="s">
        <v>108</v>
      </c>
      <c r="G88" s="22">
        <v>38197</v>
      </c>
      <c r="H88" s="23">
        <v>1425.6000000000001</v>
      </c>
      <c r="I88" s="23">
        <v>0</v>
      </c>
      <c r="J88" s="24">
        <v>1704</v>
      </c>
      <c r="K88" s="24">
        <f t="shared" si="2"/>
        <v>2044.8</v>
      </c>
      <c r="L88" s="20" t="s">
        <v>53</v>
      </c>
      <c r="M88" s="33"/>
    </row>
    <row r="89" spans="1:13" s="10" customFormat="1" x14ac:dyDescent="0.25">
      <c r="A89" s="17">
        <v>10867431</v>
      </c>
      <c r="B89" s="18" t="s">
        <v>81</v>
      </c>
      <c r="C89" s="31">
        <f t="shared" si="3"/>
        <v>87</v>
      </c>
      <c r="D89" s="19" t="s">
        <v>605</v>
      </c>
      <c r="E89" s="20" t="s">
        <v>71</v>
      </c>
      <c r="F89" s="21" t="s">
        <v>606</v>
      </c>
      <c r="G89" s="22">
        <v>38197</v>
      </c>
      <c r="H89" s="23">
        <v>628.80000000000007</v>
      </c>
      <c r="I89" s="23">
        <v>0</v>
      </c>
      <c r="J89" s="27">
        <v>213</v>
      </c>
      <c r="K89" s="24">
        <f t="shared" si="2"/>
        <v>255.6</v>
      </c>
      <c r="L89" s="20" t="s">
        <v>53</v>
      </c>
      <c r="M89" s="33"/>
    </row>
    <row r="90" spans="1:13" s="10" customFormat="1" x14ac:dyDescent="0.25">
      <c r="A90" s="17">
        <v>10868821</v>
      </c>
      <c r="B90" s="18" t="s">
        <v>48</v>
      </c>
      <c r="C90" s="31">
        <f t="shared" si="3"/>
        <v>88</v>
      </c>
      <c r="D90" s="19" t="s">
        <v>277</v>
      </c>
      <c r="E90" s="20" t="s">
        <v>71</v>
      </c>
      <c r="F90" s="21" t="s">
        <v>278</v>
      </c>
      <c r="G90" s="22">
        <v>38226</v>
      </c>
      <c r="H90" s="23">
        <v>2500</v>
      </c>
      <c r="I90" s="23">
        <v>0</v>
      </c>
      <c r="J90" s="24">
        <v>1771</v>
      </c>
      <c r="K90" s="24">
        <f t="shared" si="2"/>
        <v>2125.1999999999998</v>
      </c>
      <c r="L90" s="20" t="s">
        <v>53</v>
      </c>
      <c r="M90" s="33"/>
    </row>
    <row r="91" spans="1:13" s="10" customFormat="1" x14ac:dyDescent="0.25">
      <c r="A91" s="17">
        <v>10866858</v>
      </c>
      <c r="B91" s="18" t="s">
        <v>48</v>
      </c>
      <c r="C91" s="31">
        <f t="shared" si="3"/>
        <v>89</v>
      </c>
      <c r="D91" s="19" t="s">
        <v>292</v>
      </c>
      <c r="E91" s="20" t="s">
        <v>71</v>
      </c>
      <c r="F91" s="21" t="s">
        <v>293</v>
      </c>
      <c r="G91" s="22">
        <v>38226</v>
      </c>
      <c r="H91" s="23">
        <v>1999</v>
      </c>
      <c r="I91" s="23">
        <v>0</v>
      </c>
      <c r="J91" s="24">
        <v>1771</v>
      </c>
      <c r="K91" s="24">
        <f t="shared" si="2"/>
        <v>2125.1999999999998</v>
      </c>
      <c r="L91" s="20" t="s">
        <v>53</v>
      </c>
      <c r="M91" s="33"/>
    </row>
    <row r="92" spans="1:13" s="10" customFormat="1" x14ac:dyDescent="0.25">
      <c r="A92" s="17">
        <v>10866852</v>
      </c>
      <c r="B92" s="18" t="s">
        <v>48</v>
      </c>
      <c r="C92" s="31">
        <f t="shared" si="3"/>
        <v>90</v>
      </c>
      <c r="D92" s="19" t="s">
        <v>279</v>
      </c>
      <c r="E92" s="20" t="s">
        <v>71</v>
      </c>
      <c r="F92" s="21" t="s">
        <v>280</v>
      </c>
      <c r="G92" s="22">
        <v>38226</v>
      </c>
      <c r="H92" s="23">
        <v>2390</v>
      </c>
      <c r="I92" s="23">
        <v>0</v>
      </c>
      <c r="J92" s="24">
        <v>1771</v>
      </c>
      <c r="K92" s="24">
        <f t="shared" si="2"/>
        <v>2125.1999999999998</v>
      </c>
      <c r="L92" s="20" t="s">
        <v>53</v>
      </c>
      <c r="M92" s="33"/>
    </row>
    <row r="93" spans="1:13" s="10" customFormat="1" x14ac:dyDescent="0.25">
      <c r="A93" s="17">
        <v>10866921</v>
      </c>
      <c r="B93" s="18" t="s">
        <v>48</v>
      </c>
      <c r="C93" s="31">
        <f t="shared" si="3"/>
        <v>91</v>
      </c>
      <c r="D93" s="19" t="s">
        <v>269</v>
      </c>
      <c r="E93" s="20" t="s">
        <v>51</v>
      </c>
      <c r="F93" s="21" t="s">
        <v>268</v>
      </c>
      <c r="G93" s="22">
        <v>38285</v>
      </c>
      <c r="H93" s="23">
        <v>7030.85</v>
      </c>
      <c r="I93" s="23">
        <v>0</v>
      </c>
      <c r="J93" s="24">
        <v>5508</v>
      </c>
      <c r="K93" s="24">
        <f t="shared" si="2"/>
        <v>6609.5999999999995</v>
      </c>
      <c r="L93" s="20" t="s">
        <v>53</v>
      </c>
      <c r="M93" s="33"/>
    </row>
    <row r="94" spans="1:13" s="10" customFormat="1" x14ac:dyDescent="0.25">
      <c r="A94" s="17">
        <v>10868817</v>
      </c>
      <c r="B94" s="18" t="s">
        <v>48</v>
      </c>
      <c r="C94" s="31">
        <f t="shared" si="3"/>
        <v>92</v>
      </c>
      <c r="D94" s="19" t="s">
        <v>520</v>
      </c>
      <c r="E94" s="20" t="s">
        <v>51</v>
      </c>
      <c r="F94" s="21" t="s">
        <v>521</v>
      </c>
      <c r="G94" s="22">
        <v>38342</v>
      </c>
      <c r="H94" s="23">
        <v>2578.42</v>
      </c>
      <c r="I94" s="23">
        <v>0</v>
      </c>
      <c r="J94" s="24">
        <v>115</v>
      </c>
      <c r="K94" s="24">
        <f t="shared" si="2"/>
        <v>138</v>
      </c>
      <c r="L94" s="20" t="s">
        <v>53</v>
      </c>
      <c r="M94" s="33"/>
    </row>
    <row r="95" spans="1:13" s="10" customFormat="1" x14ac:dyDescent="0.25">
      <c r="A95" s="17">
        <v>10866730</v>
      </c>
      <c r="B95" s="18" t="s">
        <v>48</v>
      </c>
      <c r="C95" s="31">
        <f t="shared" si="3"/>
        <v>93</v>
      </c>
      <c r="D95" s="19" t="s">
        <v>545</v>
      </c>
      <c r="E95" s="20" t="s">
        <v>51</v>
      </c>
      <c r="F95" s="21" t="s">
        <v>546</v>
      </c>
      <c r="G95" s="22">
        <v>38349</v>
      </c>
      <c r="H95" s="23">
        <v>28316.880000000001</v>
      </c>
      <c r="I95" s="23">
        <v>0</v>
      </c>
      <c r="J95" s="24">
        <v>1258</v>
      </c>
      <c r="K95" s="24">
        <f t="shared" si="2"/>
        <v>1509.6</v>
      </c>
      <c r="L95" s="20" t="s">
        <v>53</v>
      </c>
      <c r="M95" s="33"/>
    </row>
    <row r="96" spans="1:13" s="10" customFormat="1" x14ac:dyDescent="0.25">
      <c r="A96" s="17">
        <v>10867355</v>
      </c>
      <c r="B96" s="18" t="s">
        <v>48</v>
      </c>
      <c r="C96" s="31">
        <f t="shared" si="3"/>
        <v>94</v>
      </c>
      <c r="D96" s="19" t="s">
        <v>513</v>
      </c>
      <c r="E96" s="20" t="s">
        <v>51</v>
      </c>
      <c r="F96" s="21" t="s">
        <v>512</v>
      </c>
      <c r="G96" s="22">
        <v>38411</v>
      </c>
      <c r="H96" s="23">
        <v>2648.78</v>
      </c>
      <c r="I96" s="23">
        <v>0</v>
      </c>
      <c r="J96" s="24">
        <v>113</v>
      </c>
      <c r="K96" s="24">
        <f t="shared" si="2"/>
        <v>135.6</v>
      </c>
      <c r="L96" s="20" t="s">
        <v>53</v>
      </c>
      <c r="M96" s="33"/>
    </row>
    <row r="97" spans="1:13" s="10" customFormat="1" x14ac:dyDescent="0.25">
      <c r="A97" s="17">
        <v>10867488</v>
      </c>
      <c r="B97" s="18" t="s">
        <v>81</v>
      </c>
      <c r="C97" s="31">
        <f t="shared" si="3"/>
        <v>95</v>
      </c>
      <c r="D97" s="19" t="s">
        <v>630</v>
      </c>
      <c r="E97" s="20" t="s">
        <v>71</v>
      </c>
      <c r="F97" s="21" t="s">
        <v>631</v>
      </c>
      <c r="G97" s="22">
        <v>38526</v>
      </c>
      <c r="H97" s="23">
        <v>531.6</v>
      </c>
      <c r="I97" s="23">
        <v>0</v>
      </c>
      <c r="J97" s="24">
        <v>213</v>
      </c>
      <c r="K97" s="24">
        <f t="shared" si="2"/>
        <v>255.6</v>
      </c>
      <c r="L97" s="20" t="s">
        <v>53</v>
      </c>
      <c r="M97" s="33"/>
    </row>
    <row r="98" spans="1:13" s="10" customFormat="1" ht="30" x14ac:dyDescent="0.25">
      <c r="A98" s="17">
        <v>10866908</v>
      </c>
      <c r="B98" s="18" t="s">
        <v>48</v>
      </c>
      <c r="C98" s="31">
        <f t="shared" si="3"/>
        <v>96</v>
      </c>
      <c r="D98" s="19" t="s">
        <v>251</v>
      </c>
      <c r="E98" s="20" t="s">
        <v>51</v>
      </c>
      <c r="F98" s="21" t="s">
        <v>252</v>
      </c>
      <c r="G98" s="22">
        <v>38558</v>
      </c>
      <c r="H98" s="23">
        <v>2133.6</v>
      </c>
      <c r="I98" s="23">
        <v>0</v>
      </c>
      <c r="J98" s="24">
        <v>460</v>
      </c>
      <c r="K98" s="24">
        <f t="shared" si="2"/>
        <v>552</v>
      </c>
      <c r="L98" s="20" t="s">
        <v>53</v>
      </c>
      <c r="M98" s="33"/>
    </row>
    <row r="99" spans="1:13" s="10" customFormat="1" ht="30" x14ac:dyDescent="0.25">
      <c r="A99" s="17">
        <v>10867197</v>
      </c>
      <c r="B99" s="18" t="s">
        <v>48</v>
      </c>
      <c r="C99" s="31">
        <f t="shared" si="3"/>
        <v>97</v>
      </c>
      <c r="D99" s="19" t="s">
        <v>253</v>
      </c>
      <c r="E99" s="20" t="s">
        <v>71</v>
      </c>
      <c r="F99" s="21" t="s">
        <v>252</v>
      </c>
      <c r="G99" s="22">
        <v>38562</v>
      </c>
      <c r="H99" s="23">
        <v>2133.6</v>
      </c>
      <c r="I99" s="23">
        <v>0</v>
      </c>
      <c r="J99" s="24">
        <v>460</v>
      </c>
      <c r="K99" s="24">
        <f t="shared" si="2"/>
        <v>552</v>
      </c>
      <c r="L99" s="20" t="s">
        <v>53</v>
      </c>
      <c r="M99" s="33"/>
    </row>
    <row r="100" spans="1:13" s="10" customFormat="1" x14ac:dyDescent="0.25">
      <c r="A100" s="17">
        <v>10866728</v>
      </c>
      <c r="B100" s="18" t="s">
        <v>48</v>
      </c>
      <c r="C100" s="31">
        <f t="shared" si="3"/>
        <v>98</v>
      </c>
      <c r="D100" s="19" t="s">
        <v>543</v>
      </c>
      <c r="E100" s="20" t="s">
        <v>51</v>
      </c>
      <c r="F100" s="21" t="s">
        <v>544</v>
      </c>
      <c r="G100" s="22">
        <v>38656</v>
      </c>
      <c r="H100" s="23">
        <v>9256.4600000000009</v>
      </c>
      <c r="I100" s="23">
        <v>0</v>
      </c>
      <c r="J100" s="24">
        <v>7444</v>
      </c>
      <c r="K100" s="24">
        <f t="shared" si="2"/>
        <v>8932.7999999999993</v>
      </c>
      <c r="L100" s="20" t="s">
        <v>53</v>
      </c>
      <c r="M100" s="33"/>
    </row>
    <row r="101" spans="1:13" s="10" customFormat="1" x14ac:dyDescent="0.25">
      <c r="A101" s="17">
        <v>10866871</v>
      </c>
      <c r="B101" s="18" t="s">
        <v>48</v>
      </c>
      <c r="C101" s="31">
        <f t="shared" si="3"/>
        <v>99</v>
      </c>
      <c r="D101" s="19" t="s">
        <v>765</v>
      </c>
      <c r="E101" s="20" t="s">
        <v>71</v>
      </c>
      <c r="F101" s="21" t="s">
        <v>766</v>
      </c>
      <c r="G101" s="22">
        <v>38656</v>
      </c>
      <c r="H101" s="23">
        <v>410</v>
      </c>
      <c r="I101" s="23">
        <v>0</v>
      </c>
      <c r="J101" s="24">
        <v>771.99999999999977</v>
      </c>
      <c r="K101" s="24">
        <f t="shared" si="2"/>
        <v>926.39999999999964</v>
      </c>
      <c r="L101" s="20" t="s">
        <v>53</v>
      </c>
      <c r="M101" s="33"/>
    </row>
    <row r="102" spans="1:13" s="10" customFormat="1" ht="30" x14ac:dyDescent="0.25">
      <c r="A102" s="17">
        <v>10866907</v>
      </c>
      <c r="B102" s="18" t="s">
        <v>48</v>
      </c>
      <c r="C102" s="31">
        <f t="shared" si="3"/>
        <v>100</v>
      </c>
      <c r="D102" s="19" t="s">
        <v>249</v>
      </c>
      <c r="E102" s="20" t="s">
        <v>51</v>
      </c>
      <c r="F102" s="21" t="s">
        <v>250</v>
      </c>
      <c r="G102" s="22">
        <v>38681</v>
      </c>
      <c r="H102" s="23">
        <v>2212.2000000000003</v>
      </c>
      <c r="I102" s="23">
        <v>0</v>
      </c>
      <c r="J102" s="24">
        <v>460</v>
      </c>
      <c r="K102" s="24">
        <f t="shared" si="2"/>
        <v>552</v>
      </c>
      <c r="L102" s="20" t="s">
        <v>53</v>
      </c>
      <c r="M102" s="33"/>
    </row>
    <row r="103" spans="1:13" s="10" customFormat="1" x14ac:dyDescent="0.25">
      <c r="A103" s="17">
        <v>10866903</v>
      </c>
      <c r="B103" s="18" t="s">
        <v>48</v>
      </c>
      <c r="C103" s="31">
        <f t="shared" si="3"/>
        <v>101</v>
      </c>
      <c r="D103" s="19" t="s">
        <v>246</v>
      </c>
      <c r="E103" s="20" t="s">
        <v>51</v>
      </c>
      <c r="F103" s="21" t="s">
        <v>247</v>
      </c>
      <c r="G103" s="22">
        <v>38685</v>
      </c>
      <c r="H103" s="23">
        <v>2212.6</v>
      </c>
      <c r="I103" s="23">
        <v>0</v>
      </c>
      <c r="J103" s="24">
        <v>460</v>
      </c>
      <c r="K103" s="24">
        <f t="shared" si="2"/>
        <v>552</v>
      </c>
      <c r="L103" s="20" t="s">
        <v>53</v>
      </c>
      <c r="M103" s="33"/>
    </row>
    <row r="104" spans="1:13" s="10" customFormat="1" x14ac:dyDescent="0.25">
      <c r="A104" s="17">
        <v>10866904</v>
      </c>
      <c r="B104" s="18" t="s">
        <v>48</v>
      </c>
      <c r="C104" s="31">
        <f t="shared" si="3"/>
        <v>102</v>
      </c>
      <c r="D104" s="19" t="s">
        <v>248</v>
      </c>
      <c r="E104" s="20" t="s">
        <v>51</v>
      </c>
      <c r="F104" s="21" t="s">
        <v>247</v>
      </c>
      <c r="G104" s="22">
        <v>38807</v>
      </c>
      <c r="H104" s="23">
        <v>5084.04</v>
      </c>
      <c r="I104" s="23">
        <v>0</v>
      </c>
      <c r="J104" s="24">
        <v>460</v>
      </c>
      <c r="K104" s="24">
        <f t="shared" si="2"/>
        <v>552</v>
      </c>
      <c r="L104" s="20" t="s">
        <v>53</v>
      </c>
      <c r="M104" s="33"/>
    </row>
    <row r="105" spans="1:13" s="10" customFormat="1" x14ac:dyDescent="0.25">
      <c r="A105" s="17">
        <v>10867027</v>
      </c>
      <c r="B105" s="18" t="s">
        <v>48</v>
      </c>
      <c r="C105" s="31">
        <f t="shared" si="3"/>
        <v>103</v>
      </c>
      <c r="D105" s="19" t="s">
        <v>518</v>
      </c>
      <c r="E105" s="20" t="s">
        <v>51</v>
      </c>
      <c r="F105" s="21" t="s">
        <v>515</v>
      </c>
      <c r="G105" s="22">
        <v>38832</v>
      </c>
      <c r="H105" s="23">
        <v>3190.17</v>
      </c>
      <c r="I105" s="23">
        <v>0</v>
      </c>
      <c r="J105" s="24">
        <v>460</v>
      </c>
      <c r="K105" s="24">
        <f t="shared" si="2"/>
        <v>552</v>
      </c>
      <c r="L105" s="20" t="s">
        <v>53</v>
      </c>
      <c r="M105" s="33"/>
    </row>
    <row r="106" spans="1:13" s="10" customFormat="1" x14ac:dyDescent="0.25">
      <c r="A106" s="17">
        <v>10866774</v>
      </c>
      <c r="B106" s="18" t="s">
        <v>48</v>
      </c>
      <c r="C106" s="31">
        <f t="shared" si="3"/>
        <v>104</v>
      </c>
      <c r="D106" s="19" t="s">
        <v>517</v>
      </c>
      <c r="E106" s="20" t="s">
        <v>51</v>
      </c>
      <c r="F106" s="21" t="s">
        <v>515</v>
      </c>
      <c r="G106" s="22">
        <v>38832</v>
      </c>
      <c r="H106" s="23">
        <v>3190.17</v>
      </c>
      <c r="I106" s="23">
        <v>0</v>
      </c>
      <c r="J106" s="24">
        <v>460</v>
      </c>
      <c r="K106" s="24">
        <f t="shared" si="2"/>
        <v>552</v>
      </c>
      <c r="L106" s="20" t="s">
        <v>53</v>
      </c>
      <c r="M106" s="33"/>
    </row>
    <row r="107" spans="1:13" s="10" customFormat="1" x14ac:dyDescent="0.25">
      <c r="A107" s="17">
        <v>10868856</v>
      </c>
      <c r="B107" s="18" t="s">
        <v>48</v>
      </c>
      <c r="C107" s="31">
        <f t="shared" si="3"/>
        <v>105</v>
      </c>
      <c r="D107" s="19" t="s">
        <v>519</v>
      </c>
      <c r="E107" s="20" t="s">
        <v>124</v>
      </c>
      <c r="F107" s="21" t="s">
        <v>515</v>
      </c>
      <c r="G107" s="22">
        <v>38832</v>
      </c>
      <c r="H107" s="23">
        <v>3190.1800000000003</v>
      </c>
      <c r="I107" s="23">
        <v>0</v>
      </c>
      <c r="J107" s="24">
        <v>460</v>
      </c>
      <c r="K107" s="24">
        <f t="shared" si="2"/>
        <v>552</v>
      </c>
      <c r="L107" s="20" t="s">
        <v>53</v>
      </c>
      <c r="M107" s="33"/>
    </row>
    <row r="108" spans="1:13" s="10" customFormat="1" x14ac:dyDescent="0.25">
      <c r="A108" s="17">
        <v>10866998</v>
      </c>
      <c r="B108" s="18" t="s">
        <v>48</v>
      </c>
      <c r="C108" s="31">
        <f t="shared" si="3"/>
        <v>106</v>
      </c>
      <c r="D108" s="19" t="s">
        <v>472</v>
      </c>
      <c r="E108" s="20" t="s">
        <v>51</v>
      </c>
      <c r="F108" s="21" t="s">
        <v>473</v>
      </c>
      <c r="G108" s="22">
        <v>38832</v>
      </c>
      <c r="H108" s="23">
        <v>4537.92</v>
      </c>
      <c r="I108" s="23">
        <v>0</v>
      </c>
      <c r="J108" s="28">
        <v>531</v>
      </c>
      <c r="K108" s="24">
        <f t="shared" si="2"/>
        <v>637.19999999999993</v>
      </c>
      <c r="L108" s="20" t="s">
        <v>53</v>
      </c>
      <c r="M108" s="33"/>
    </row>
    <row r="109" spans="1:13" s="10" customFormat="1" x14ac:dyDescent="0.25">
      <c r="A109" s="17">
        <v>10867457</v>
      </c>
      <c r="B109" s="18" t="s">
        <v>81</v>
      </c>
      <c r="C109" s="31">
        <f t="shared" si="3"/>
        <v>107</v>
      </c>
      <c r="D109" s="19" t="s">
        <v>775</v>
      </c>
      <c r="E109" s="20" t="s">
        <v>71</v>
      </c>
      <c r="F109" s="21" t="s">
        <v>774</v>
      </c>
      <c r="G109" s="22">
        <v>38833</v>
      </c>
      <c r="H109" s="23">
        <v>588</v>
      </c>
      <c r="I109" s="23">
        <v>0</v>
      </c>
      <c r="J109" s="24">
        <v>354</v>
      </c>
      <c r="K109" s="24">
        <f t="shared" si="2"/>
        <v>424.8</v>
      </c>
      <c r="L109" s="20" t="s">
        <v>53</v>
      </c>
      <c r="M109" s="33"/>
    </row>
    <row r="110" spans="1:13" s="10" customFormat="1" x14ac:dyDescent="0.25">
      <c r="A110" s="17">
        <v>10867401</v>
      </c>
      <c r="B110" s="18" t="s">
        <v>81</v>
      </c>
      <c r="C110" s="31">
        <f t="shared" si="3"/>
        <v>108</v>
      </c>
      <c r="D110" s="19" t="s">
        <v>82</v>
      </c>
      <c r="E110" s="20" t="s">
        <v>71</v>
      </c>
      <c r="F110" s="21" t="s">
        <v>83</v>
      </c>
      <c r="G110" s="22">
        <v>38833</v>
      </c>
      <c r="H110" s="23">
        <v>560.4</v>
      </c>
      <c r="I110" s="23">
        <v>0</v>
      </c>
      <c r="J110" s="24">
        <v>735</v>
      </c>
      <c r="K110" s="24">
        <f t="shared" si="2"/>
        <v>882</v>
      </c>
      <c r="L110" s="20" t="s">
        <v>53</v>
      </c>
      <c r="M110" s="33"/>
    </row>
    <row r="111" spans="1:13" s="10" customFormat="1" x14ac:dyDescent="0.25">
      <c r="A111" s="17">
        <v>10867402</v>
      </c>
      <c r="B111" s="18" t="s">
        <v>81</v>
      </c>
      <c r="C111" s="31">
        <f t="shared" si="3"/>
        <v>109</v>
      </c>
      <c r="D111" s="19" t="s">
        <v>84</v>
      </c>
      <c r="E111" s="20" t="s">
        <v>71</v>
      </c>
      <c r="F111" s="21" t="s">
        <v>83</v>
      </c>
      <c r="G111" s="22">
        <v>38833</v>
      </c>
      <c r="H111" s="23">
        <v>560.4</v>
      </c>
      <c r="I111" s="23">
        <v>0</v>
      </c>
      <c r="J111" s="24">
        <v>735</v>
      </c>
      <c r="K111" s="24">
        <f t="shared" si="2"/>
        <v>882</v>
      </c>
      <c r="L111" s="20" t="s">
        <v>53</v>
      </c>
      <c r="M111" s="33"/>
    </row>
    <row r="112" spans="1:13" s="10" customFormat="1" x14ac:dyDescent="0.25">
      <c r="A112" s="17">
        <v>10866760</v>
      </c>
      <c r="B112" s="18" t="s">
        <v>48</v>
      </c>
      <c r="C112" s="31">
        <f t="shared" si="3"/>
        <v>110</v>
      </c>
      <c r="D112" s="19" t="s">
        <v>318</v>
      </c>
      <c r="E112" s="20" t="s">
        <v>51</v>
      </c>
      <c r="F112" s="21" t="s">
        <v>319</v>
      </c>
      <c r="G112" s="22">
        <v>38833</v>
      </c>
      <c r="H112" s="23">
        <v>11930.02</v>
      </c>
      <c r="I112" s="23">
        <v>0</v>
      </c>
      <c r="J112" s="24">
        <v>701</v>
      </c>
      <c r="K112" s="24">
        <f t="shared" si="2"/>
        <v>841.19999999999993</v>
      </c>
      <c r="L112" s="20" t="s">
        <v>53</v>
      </c>
      <c r="M112" s="33"/>
    </row>
    <row r="113" spans="1:13" s="10" customFormat="1" x14ac:dyDescent="0.25">
      <c r="A113" s="17">
        <v>10866942</v>
      </c>
      <c r="B113" s="18" t="s">
        <v>48</v>
      </c>
      <c r="C113" s="31">
        <f t="shared" si="3"/>
        <v>111</v>
      </c>
      <c r="D113" s="19" t="s">
        <v>383</v>
      </c>
      <c r="E113" s="20" t="s">
        <v>51</v>
      </c>
      <c r="F113" s="21" t="s">
        <v>384</v>
      </c>
      <c r="G113" s="22">
        <v>38833</v>
      </c>
      <c r="H113" s="23">
        <v>507.3</v>
      </c>
      <c r="I113" s="23">
        <v>0</v>
      </c>
      <c r="J113" s="24">
        <v>391.88965972910472</v>
      </c>
      <c r="K113" s="24">
        <f t="shared" si="2"/>
        <v>470.26759167492565</v>
      </c>
      <c r="L113" s="20" t="s">
        <v>53</v>
      </c>
      <c r="M113" s="33"/>
    </row>
    <row r="114" spans="1:13" s="10" customFormat="1" x14ac:dyDescent="0.25">
      <c r="A114" s="17">
        <v>10866943</v>
      </c>
      <c r="B114" s="18" t="s">
        <v>48</v>
      </c>
      <c r="C114" s="31">
        <f t="shared" si="3"/>
        <v>112</v>
      </c>
      <c r="D114" s="19" t="s">
        <v>385</v>
      </c>
      <c r="E114" s="20" t="s">
        <v>51</v>
      </c>
      <c r="F114" s="21" t="s">
        <v>384</v>
      </c>
      <c r="G114" s="22">
        <v>38833</v>
      </c>
      <c r="H114" s="23">
        <v>507.3</v>
      </c>
      <c r="I114" s="23">
        <v>0</v>
      </c>
      <c r="J114" s="24">
        <v>391.89</v>
      </c>
      <c r="K114" s="24">
        <f t="shared" si="2"/>
        <v>470.26799999999997</v>
      </c>
      <c r="L114" s="20" t="s">
        <v>53</v>
      </c>
      <c r="M114" s="33"/>
    </row>
    <row r="115" spans="1:13" s="10" customFormat="1" x14ac:dyDescent="0.25">
      <c r="A115" s="17">
        <v>10868843</v>
      </c>
      <c r="B115" s="18" t="s">
        <v>81</v>
      </c>
      <c r="C115" s="31">
        <f t="shared" si="3"/>
        <v>113</v>
      </c>
      <c r="D115" s="19" t="s">
        <v>773</v>
      </c>
      <c r="E115" s="20" t="s">
        <v>71</v>
      </c>
      <c r="F115" s="21" t="s">
        <v>774</v>
      </c>
      <c r="G115" s="22">
        <v>38867</v>
      </c>
      <c r="H115" s="23">
        <v>588</v>
      </c>
      <c r="I115" s="23">
        <v>0</v>
      </c>
      <c r="J115" s="24">
        <v>354</v>
      </c>
      <c r="K115" s="24">
        <f t="shared" si="2"/>
        <v>424.8</v>
      </c>
      <c r="L115" s="20" t="s">
        <v>53</v>
      </c>
      <c r="M115" s="33"/>
    </row>
    <row r="116" spans="1:13" s="10" customFormat="1" x14ac:dyDescent="0.25">
      <c r="A116" s="17">
        <v>10866870</v>
      </c>
      <c r="B116" s="18" t="s">
        <v>48</v>
      </c>
      <c r="C116" s="31">
        <f t="shared" si="3"/>
        <v>114</v>
      </c>
      <c r="D116" s="19" t="s">
        <v>763</v>
      </c>
      <c r="E116" s="20" t="s">
        <v>71</v>
      </c>
      <c r="F116" s="21" t="s">
        <v>764</v>
      </c>
      <c r="G116" s="22">
        <v>38887</v>
      </c>
      <c r="H116" s="23">
        <v>1915</v>
      </c>
      <c r="I116" s="23">
        <v>0</v>
      </c>
      <c r="J116" s="24">
        <v>2267</v>
      </c>
      <c r="K116" s="24">
        <f t="shared" si="2"/>
        <v>2720.4</v>
      </c>
      <c r="L116" s="20" t="s">
        <v>53</v>
      </c>
      <c r="M116" s="33"/>
    </row>
    <row r="117" spans="1:13" s="10" customFormat="1" x14ac:dyDescent="0.25">
      <c r="A117" s="17">
        <v>10867108</v>
      </c>
      <c r="B117" s="18" t="s">
        <v>102</v>
      </c>
      <c r="C117" s="31">
        <f t="shared" si="3"/>
        <v>115</v>
      </c>
      <c r="D117" s="19" t="s">
        <v>312</v>
      </c>
      <c r="E117" s="20" t="s">
        <v>71</v>
      </c>
      <c r="F117" s="21" t="s">
        <v>313</v>
      </c>
      <c r="G117" s="22">
        <v>38890</v>
      </c>
      <c r="H117" s="23">
        <v>1000</v>
      </c>
      <c r="I117" s="23">
        <v>0</v>
      </c>
      <c r="J117" s="24">
        <v>769</v>
      </c>
      <c r="K117" s="24">
        <f t="shared" si="2"/>
        <v>922.8</v>
      </c>
      <c r="L117" s="20" t="s">
        <v>53</v>
      </c>
      <c r="M117" s="33"/>
    </row>
    <row r="118" spans="1:13" s="10" customFormat="1" x14ac:dyDescent="0.25">
      <c r="A118" s="17">
        <v>10866714</v>
      </c>
      <c r="B118" s="18" t="s">
        <v>48</v>
      </c>
      <c r="C118" s="31">
        <f t="shared" si="3"/>
        <v>116</v>
      </c>
      <c r="D118" s="19" t="s">
        <v>514</v>
      </c>
      <c r="E118" s="20" t="s">
        <v>51</v>
      </c>
      <c r="F118" s="21" t="s">
        <v>515</v>
      </c>
      <c r="G118" s="22">
        <v>38924</v>
      </c>
      <c r="H118" s="23">
        <v>3190.1800000000003</v>
      </c>
      <c r="I118" s="23">
        <v>0</v>
      </c>
      <c r="J118" s="24">
        <v>460</v>
      </c>
      <c r="K118" s="24">
        <f t="shared" si="2"/>
        <v>552</v>
      </c>
      <c r="L118" s="20" t="s">
        <v>53</v>
      </c>
      <c r="M118" s="33"/>
    </row>
    <row r="119" spans="1:13" s="10" customFormat="1" x14ac:dyDescent="0.25">
      <c r="A119" s="17">
        <v>10866956</v>
      </c>
      <c r="B119" s="18" t="s">
        <v>48</v>
      </c>
      <c r="C119" s="31">
        <f t="shared" si="3"/>
        <v>117</v>
      </c>
      <c r="D119" s="19" t="s">
        <v>413</v>
      </c>
      <c r="E119" s="20" t="s">
        <v>51</v>
      </c>
      <c r="F119" s="21" t="s">
        <v>414</v>
      </c>
      <c r="G119" s="22">
        <v>38947</v>
      </c>
      <c r="H119" s="23">
        <v>1058.02</v>
      </c>
      <c r="I119" s="23">
        <v>0</v>
      </c>
      <c r="J119" s="24">
        <v>234</v>
      </c>
      <c r="K119" s="24">
        <f t="shared" si="2"/>
        <v>280.8</v>
      </c>
      <c r="L119" s="20" t="s">
        <v>53</v>
      </c>
      <c r="M119" s="33"/>
    </row>
    <row r="120" spans="1:13" s="10" customFormat="1" x14ac:dyDescent="0.25">
      <c r="A120" s="17">
        <v>10866718</v>
      </c>
      <c r="B120" s="18" t="s">
        <v>48</v>
      </c>
      <c r="C120" s="31">
        <f t="shared" si="3"/>
        <v>118</v>
      </c>
      <c r="D120" s="19" t="s">
        <v>516</v>
      </c>
      <c r="E120" s="20" t="s">
        <v>51</v>
      </c>
      <c r="F120" s="21" t="s">
        <v>515</v>
      </c>
      <c r="G120" s="22">
        <v>39080</v>
      </c>
      <c r="H120" s="23">
        <v>2516.08</v>
      </c>
      <c r="I120" s="23">
        <v>0</v>
      </c>
      <c r="J120" s="24">
        <v>460</v>
      </c>
      <c r="K120" s="24">
        <f t="shared" si="2"/>
        <v>552</v>
      </c>
      <c r="L120" s="20" t="s">
        <v>53</v>
      </c>
      <c r="M120" s="33"/>
    </row>
    <row r="121" spans="1:13" s="10" customFormat="1" x14ac:dyDescent="0.25">
      <c r="A121" s="17">
        <v>10866997</v>
      </c>
      <c r="B121" s="18" t="s">
        <v>48</v>
      </c>
      <c r="C121" s="31">
        <f t="shared" si="3"/>
        <v>119</v>
      </c>
      <c r="D121" s="19" t="s">
        <v>470</v>
      </c>
      <c r="E121" s="20" t="s">
        <v>51</v>
      </c>
      <c r="F121" s="21" t="s">
        <v>471</v>
      </c>
      <c r="G121" s="22">
        <v>39080</v>
      </c>
      <c r="H121" s="23">
        <v>1422.34</v>
      </c>
      <c r="I121" s="23">
        <v>0</v>
      </c>
      <c r="J121" s="24">
        <v>354</v>
      </c>
      <c r="K121" s="24">
        <f t="shared" si="2"/>
        <v>424.8</v>
      </c>
      <c r="L121" s="20" t="s">
        <v>53</v>
      </c>
      <c r="M121" s="33"/>
    </row>
    <row r="122" spans="1:13" s="10" customFormat="1" x14ac:dyDescent="0.25">
      <c r="A122" s="17">
        <v>10866883</v>
      </c>
      <c r="B122" s="18" t="s">
        <v>48</v>
      </c>
      <c r="C122" s="31">
        <f t="shared" si="3"/>
        <v>120</v>
      </c>
      <c r="D122" s="19" t="s">
        <v>79</v>
      </c>
      <c r="E122" s="20" t="s">
        <v>51</v>
      </c>
      <c r="F122" s="21" t="s">
        <v>80</v>
      </c>
      <c r="G122" s="22">
        <v>39113</v>
      </c>
      <c r="H122" s="23">
        <v>3970.26</v>
      </c>
      <c r="I122" s="23">
        <v>0</v>
      </c>
      <c r="J122" s="24">
        <v>3190</v>
      </c>
      <c r="K122" s="24">
        <f t="shared" si="2"/>
        <v>3828</v>
      </c>
      <c r="L122" s="20" t="s">
        <v>53</v>
      </c>
      <c r="M122" s="33"/>
    </row>
    <row r="123" spans="1:13" s="10" customFormat="1" x14ac:dyDescent="0.25">
      <c r="A123" s="17">
        <v>10866959</v>
      </c>
      <c r="B123" s="18" t="s">
        <v>48</v>
      </c>
      <c r="C123" s="31">
        <f t="shared" si="3"/>
        <v>121</v>
      </c>
      <c r="D123" s="19" t="s">
        <v>415</v>
      </c>
      <c r="E123" s="20" t="s">
        <v>51</v>
      </c>
      <c r="F123" s="21" t="s">
        <v>414</v>
      </c>
      <c r="G123" s="22">
        <v>39113</v>
      </c>
      <c r="H123" s="23">
        <v>1049.52</v>
      </c>
      <c r="I123" s="23">
        <v>0</v>
      </c>
      <c r="J123" s="24">
        <v>234</v>
      </c>
      <c r="K123" s="24">
        <f t="shared" si="2"/>
        <v>280.8</v>
      </c>
      <c r="L123" s="20" t="s">
        <v>53</v>
      </c>
      <c r="M123" s="33"/>
    </row>
    <row r="124" spans="1:13" s="10" customFormat="1" x14ac:dyDescent="0.25">
      <c r="A124" s="17">
        <v>10867466</v>
      </c>
      <c r="B124" s="18" t="s">
        <v>81</v>
      </c>
      <c r="C124" s="31">
        <f t="shared" si="3"/>
        <v>122</v>
      </c>
      <c r="D124" s="19" t="s">
        <v>785</v>
      </c>
      <c r="E124" s="20" t="s">
        <v>71</v>
      </c>
      <c r="F124" s="21" t="s">
        <v>783</v>
      </c>
      <c r="G124" s="22">
        <v>39120</v>
      </c>
      <c r="H124" s="23">
        <v>549.6</v>
      </c>
      <c r="I124" s="23">
        <v>0</v>
      </c>
      <c r="J124" s="24">
        <v>354</v>
      </c>
      <c r="K124" s="24">
        <f t="shared" si="2"/>
        <v>424.8</v>
      </c>
      <c r="L124" s="20" t="s">
        <v>53</v>
      </c>
      <c r="M124" s="33"/>
    </row>
    <row r="125" spans="1:13" s="10" customFormat="1" x14ac:dyDescent="0.25">
      <c r="A125" s="17">
        <v>10867461</v>
      </c>
      <c r="B125" s="18" t="s">
        <v>81</v>
      </c>
      <c r="C125" s="31">
        <f t="shared" si="3"/>
        <v>123</v>
      </c>
      <c r="D125" s="19" t="s">
        <v>776</v>
      </c>
      <c r="E125" s="20" t="s">
        <v>71</v>
      </c>
      <c r="F125" s="21" t="s">
        <v>774</v>
      </c>
      <c r="G125" s="22">
        <v>39120</v>
      </c>
      <c r="H125" s="23">
        <v>558</v>
      </c>
      <c r="I125" s="23">
        <v>0</v>
      </c>
      <c r="J125" s="24">
        <v>354</v>
      </c>
      <c r="K125" s="24">
        <f t="shared" si="2"/>
        <v>424.8</v>
      </c>
      <c r="L125" s="20" t="s">
        <v>53</v>
      </c>
      <c r="M125" s="33"/>
    </row>
    <row r="126" spans="1:13" s="10" customFormat="1" x14ac:dyDescent="0.25">
      <c r="A126" s="17">
        <v>10867430</v>
      </c>
      <c r="B126" s="18" t="s">
        <v>81</v>
      </c>
      <c r="C126" s="31">
        <f t="shared" si="3"/>
        <v>124</v>
      </c>
      <c r="D126" s="19" t="s">
        <v>593</v>
      </c>
      <c r="E126" s="20" t="s">
        <v>71</v>
      </c>
      <c r="F126" s="21" t="s">
        <v>594</v>
      </c>
      <c r="G126" s="22">
        <v>39141</v>
      </c>
      <c r="H126" s="23">
        <v>1190</v>
      </c>
      <c r="I126" s="23">
        <v>0</v>
      </c>
      <c r="J126" s="24">
        <v>1063</v>
      </c>
      <c r="K126" s="24">
        <f t="shared" si="2"/>
        <v>1275.5999999999999</v>
      </c>
      <c r="L126" s="20" t="s">
        <v>53</v>
      </c>
      <c r="M126" s="33"/>
    </row>
    <row r="127" spans="1:13" s="10" customFormat="1" x14ac:dyDescent="0.25">
      <c r="A127" s="17">
        <v>10866925</v>
      </c>
      <c r="B127" s="18" t="s">
        <v>48</v>
      </c>
      <c r="C127" s="31">
        <f t="shared" si="3"/>
        <v>125</v>
      </c>
      <c r="D127" s="19" t="s">
        <v>324</v>
      </c>
      <c r="E127" s="20" t="s">
        <v>51</v>
      </c>
      <c r="F127" s="21" t="s">
        <v>325</v>
      </c>
      <c r="G127" s="22">
        <v>39154</v>
      </c>
      <c r="H127" s="23">
        <v>11301.84</v>
      </c>
      <c r="I127" s="23">
        <v>0</v>
      </c>
      <c r="J127" s="24">
        <v>1063</v>
      </c>
      <c r="K127" s="24">
        <f t="shared" si="2"/>
        <v>1275.5999999999999</v>
      </c>
      <c r="L127" s="20" t="s">
        <v>53</v>
      </c>
      <c r="M127" s="33"/>
    </row>
    <row r="128" spans="1:13" s="10" customFormat="1" x14ac:dyDescent="0.25">
      <c r="A128" s="17">
        <v>10866960</v>
      </c>
      <c r="B128" s="18" t="s">
        <v>48</v>
      </c>
      <c r="C128" s="31">
        <f t="shared" si="3"/>
        <v>126</v>
      </c>
      <c r="D128" s="19" t="s">
        <v>416</v>
      </c>
      <c r="E128" s="20" t="s">
        <v>51</v>
      </c>
      <c r="F128" s="21" t="s">
        <v>414</v>
      </c>
      <c r="G128" s="22">
        <v>39169</v>
      </c>
      <c r="H128" s="23">
        <v>1049.52</v>
      </c>
      <c r="I128" s="23">
        <v>0</v>
      </c>
      <c r="J128" s="24">
        <v>234</v>
      </c>
      <c r="K128" s="24">
        <f t="shared" si="2"/>
        <v>280.8</v>
      </c>
      <c r="L128" s="20" t="s">
        <v>53</v>
      </c>
      <c r="M128" s="33"/>
    </row>
    <row r="129" spans="1:13" s="10" customFormat="1" x14ac:dyDescent="0.25">
      <c r="A129" s="17">
        <v>10866962</v>
      </c>
      <c r="B129" s="18" t="s">
        <v>48</v>
      </c>
      <c r="C129" s="31">
        <f t="shared" si="3"/>
        <v>127</v>
      </c>
      <c r="D129" s="19" t="s">
        <v>417</v>
      </c>
      <c r="E129" s="20" t="s">
        <v>51</v>
      </c>
      <c r="F129" s="21" t="s">
        <v>418</v>
      </c>
      <c r="G129" s="22">
        <v>39195</v>
      </c>
      <c r="H129" s="23">
        <v>1049.52</v>
      </c>
      <c r="I129" s="23">
        <v>0</v>
      </c>
      <c r="J129" s="24">
        <v>234</v>
      </c>
      <c r="K129" s="24">
        <f t="shared" si="2"/>
        <v>280.8</v>
      </c>
      <c r="L129" s="20" t="s">
        <v>53</v>
      </c>
      <c r="M129" s="33"/>
    </row>
    <row r="130" spans="1:13" s="10" customFormat="1" x14ac:dyDescent="0.25">
      <c r="A130" s="17">
        <v>10867444</v>
      </c>
      <c r="B130" s="18" t="s">
        <v>81</v>
      </c>
      <c r="C130" s="31">
        <f t="shared" si="3"/>
        <v>128</v>
      </c>
      <c r="D130" s="19" t="s">
        <v>789</v>
      </c>
      <c r="E130" s="20" t="s">
        <v>71</v>
      </c>
      <c r="F130" s="21" t="s">
        <v>790</v>
      </c>
      <c r="G130" s="22">
        <v>39245</v>
      </c>
      <c r="H130" s="23">
        <v>788</v>
      </c>
      <c r="I130" s="23">
        <v>0</v>
      </c>
      <c r="J130" s="24">
        <v>354</v>
      </c>
      <c r="K130" s="24">
        <f t="shared" si="2"/>
        <v>424.8</v>
      </c>
      <c r="L130" s="20" t="s">
        <v>53</v>
      </c>
      <c r="M130" s="33"/>
    </row>
    <row r="131" spans="1:13" s="10" customFormat="1" x14ac:dyDescent="0.25">
      <c r="A131" s="17">
        <v>10867210</v>
      </c>
      <c r="B131" s="18" t="s">
        <v>48</v>
      </c>
      <c r="C131" s="31">
        <f t="shared" si="3"/>
        <v>129</v>
      </c>
      <c r="D131" s="19" t="s">
        <v>439</v>
      </c>
      <c r="E131" s="20" t="s">
        <v>51</v>
      </c>
      <c r="F131" s="21" t="s">
        <v>431</v>
      </c>
      <c r="G131" s="22">
        <v>39245</v>
      </c>
      <c r="H131" s="23">
        <v>876.6</v>
      </c>
      <c r="I131" s="23">
        <v>0</v>
      </c>
      <c r="J131" s="24">
        <v>28</v>
      </c>
      <c r="K131" s="24">
        <f t="shared" si="2"/>
        <v>33.6</v>
      </c>
      <c r="L131" s="20" t="s">
        <v>53</v>
      </c>
      <c r="M131" s="33"/>
    </row>
    <row r="132" spans="1:13" s="10" customFormat="1" x14ac:dyDescent="0.25">
      <c r="A132" s="17">
        <v>10866919</v>
      </c>
      <c r="B132" s="18" t="s">
        <v>48</v>
      </c>
      <c r="C132" s="31">
        <f t="shared" si="3"/>
        <v>130</v>
      </c>
      <c r="D132" s="19" t="s">
        <v>263</v>
      </c>
      <c r="E132" s="20" t="s">
        <v>51</v>
      </c>
      <c r="F132" s="21" t="s">
        <v>264</v>
      </c>
      <c r="G132" s="22">
        <v>39245</v>
      </c>
      <c r="H132" s="23">
        <v>1743.6000000000001</v>
      </c>
      <c r="I132" s="23">
        <v>0</v>
      </c>
      <c r="J132" s="24">
        <v>56</v>
      </c>
      <c r="K132" s="24">
        <f t="shared" ref="K132:K195" si="4">J132*1.2</f>
        <v>67.2</v>
      </c>
      <c r="L132" s="20" t="s">
        <v>53</v>
      </c>
      <c r="M132" s="33"/>
    </row>
    <row r="133" spans="1:13" s="10" customFormat="1" x14ac:dyDescent="0.25">
      <c r="A133" s="17">
        <v>10866975</v>
      </c>
      <c r="B133" s="18" t="s">
        <v>48</v>
      </c>
      <c r="C133" s="31">
        <f t="shared" ref="C133:C196" si="5">C132+1</f>
        <v>131</v>
      </c>
      <c r="D133" s="19" t="s">
        <v>432</v>
      </c>
      <c r="E133" s="20" t="s">
        <v>51</v>
      </c>
      <c r="F133" s="21" t="s">
        <v>431</v>
      </c>
      <c r="G133" s="22">
        <v>39245</v>
      </c>
      <c r="H133" s="23">
        <v>876.6</v>
      </c>
      <c r="I133" s="23">
        <v>0</v>
      </c>
      <c r="J133" s="24">
        <v>28</v>
      </c>
      <c r="K133" s="24">
        <f t="shared" si="4"/>
        <v>33.6</v>
      </c>
      <c r="L133" s="20" t="s">
        <v>53</v>
      </c>
      <c r="M133" s="33"/>
    </row>
    <row r="134" spans="1:13" s="10" customFormat="1" x14ac:dyDescent="0.25">
      <c r="A134" s="17">
        <v>10866945</v>
      </c>
      <c r="B134" s="18" t="s">
        <v>48</v>
      </c>
      <c r="C134" s="31">
        <f t="shared" si="5"/>
        <v>132</v>
      </c>
      <c r="D134" s="19" t="s">
        <v>390</v>
      </c>
      <c r="E134" s="20" t="s">
        <v>51</v>
      </c>
      <c r="F134" s="21" t="s">
        <v>389</v>
      </c>
      <c r="G134" s="22">
        <v>39268</v>
      </c>
      <c r="H134" s="23">
        <v>1981.26</v>
      </c>
      <c r="I134" s="23">
        <v>0</v>
      </c>
      <c r="J134" s="24">
        <v>496</v>
      </c>
      <c r="K134" s="24">
        <f t="shared" si="4"/>
        <v>595.19999999999993</v>
      </c>
      <c r="L134" s="20" t="s">
        <v>53</v>
      </c>
      <c r="M134" s="33"/>
    </row>
    <row r="135" spans="1:13" s="10" customFormat="1" x14ac:dyDescent="0.25">
      <c r="A135" s="17">
        <v>10866976</v>
      </c>
      <c r="B135" s="18" t="s">
        <v>48</v>
      </c>
      <c r="C135" s="31">
        <f t="shared" si="5"/>
        <v>133</v>
      </c>
      <c r="D135" s="19" t="s">
        <v>433</v>
      </c>
      <c r="E135" s="20" t="s">
        <v>51</v>
      </c>
      <c r="F135" s="21" t="s">
        <v>431</v>
      </c>
      <c r="G135" s="22">
        <v>39268</v>
      </c>
      <c r="H135" s="23">
        <v>876.6</v>
      </c>
      <c r="I135" s="23">
        <v>0</v>
      </c>
      <c r="J135" s="24">
        <v>318</v>
      </c>
      <c r="K135" s="24">
        <f t="shared" si="4"/>
        <v>381.59999999999997</v>
      </c>
      <c r="L135" s="20" t="s">
        <v>53</v>
      </c>
      <c r="M135" s="33"/>
    </row>
    <row r="136" spans="1:13" s="10" customFormat="1" x14ac:dyDescent="0.25">
      <c r="A136" s="17">
        <v>10866910</v>
      </c>
      <c r="B136" s="18" t="s">
        <v>48</v>
      </c>
      <c r="C136" s="31">
        <f t="shared" si="5"/>
        <v>134</v>
      </c>
      <c r="D136" s="19" t="s">
        <v>254</v>
      </c>
      <c r="E136" s="20" t="s">
        <v>51</v>
      </c>
      <c r="F136" s="21" t="s">
        <v>255</v>
      </c>
      <c r="G136" s="22">
        <v>39268</v>
      </c>
      <c r="H136" s="23">
        <v>1743.6000000000001</v>
      </c>
      <c r="I136" s="23">
        <v>0</v>
      </c>
      <c r="J136" s="24">
        <v>460</v>
      </c>
      <c r="K136" s="24">
        <f t="shared" si="4"/>
        <v>552</v>
      </c>
      <c r="L136" s="20" t="s">
        <v>53</v>
      </c>
      <c r="M136" s="33"/>
    </row>
    <row r="137" spans="1:13" s="10" customFormat="1" x14ac:dyDescent="0.25">
      <c r="A137" s="17">
        <v>10866911</v>
      </c>
      <c r="B137" s="18" t="s">
        <v>48</v>
      </c>
      <c r="C137" s="31">
        <f t="shared" si="5"/>
        <v>135</v>
      </c>
      <c r="D137" s="19" t="s">
        <v>256</v>
      </c>
      <c r="E137" s="20" t="s">
        <v>51</v>
      </c>
      <c r="F137" s="21" t="s">
        <v>255</v>
      </c>
      <c r="G137" s="22">
        <v>39268</v>
      </c>
      <c r="H137" s="23">
        <v>1743.6000000000001</v>
      </c>
      <c r="I137" s="23">
        <v>0</v>
      </c>
      <c r="J137" s="24">
        <v>460</v>
      </c>
      <c r="K137" s="24">
        <f t="shared" si="4"/>
        <v>552</v>
      </c>
      <c r="L137" s="20" t="s">
        <v>53</v>
      </c>
      <c r="M137" s="33"/>
    </row>
    <row r="138" spans="1:13" s="10" customFormat="1" x14ac:dyDescent="0.25">
      <c r="A138" s="17">
        <v>10866729</v>
      </c>
      <c r="B138" s="18" t="s">
        <v>48</v>
      </c>
      <c r="C138" s="31">
        <f t="shared" si="5"/>
        <v>136</v>
      </c>
      <c r="D138" s="19" t="s">
        <v>539</v>
      </c>
      <c r="E138" s="20" t="s">
        <v>51</v>
      </c>
      <c r="F138" s="21" t="s">
        <v>540</v>
      </c>
      <c r="G138" s="22">
        <v>39268</v>
      </c>
      <c r="H138" s="23">
        <v>31057.02</v>
      </c>
      <c r="I138" s="23">
        <v>0</v>
      </c>
      <c r="J138" s="24">
        <v>2833</v>
      </c>
      <c r="K138" s="24">
        <f t="shared" si="4"/>
        <v>3399.6</v>
      </c>
      <c r="L138" s="20" t="s">
        <v>53</v>
      </c>
      <c r="M138" s="33"/>
    </row>
    <row r="139" spans="1:13" s="10" customFormat="1" x14ac:dyDescent="0.25">
      <c r="A139" s="17">
        <v>10866977</v>
      </c>
      <c r="B139" s="18" t="s">
        <v>48</v>
      </c>
      <c r="C139" s="31">
        <f t="shared" si="5"/>
        <v>137</v>
      </c>
      <c r="D139" s="19" t="s">
        <v>434</v>
      </c>
      <c r="E139" s="20" t="s">
        <v>51</v>
      </c>
      <c r="F139" s="21" t="s">
        <v>431</v>
      </c>
      <c r="G139" s="22">
        <v>39268</v>
      </c>
      <c r="H139" s="23">
        <v>876.6</v>
      </c>
      <c r="I139" s="23">
        <v>0</v>
      </c>
      <c r="J139" s="24">
        <v>318</v>
      </c>
      <c r="K139" s="24">
        <f t="shared" si="4"/>
        <v>381.59999999999997</v>
      </c>
      <c r="L139" s="20" t="s">
        <v>53</v>
      </c>
      <c r="M139" s="33"/>
    </row>
    <row r="140" spans="1:13" s="10" customFormat="1" x14ac:dyDescent="0.25">
      <c r="A140" s="17">
        <v>10866980</v>
      </c>
      <c r="B140" s="18" t="s">
        <v>48</v>
      </c>
      <c r="C140" s="31">
        <f t="shared" si="5"/>
        <v>138</v>
      </c>
      <c r="D140" s="19" t="s">
        <v>435</v>
      </c>
      <c r="E140" s="20" t="s">
        <v>51</v>
      </c>
      <c r="F140" s="21" t="s">
        <v>431</v>
      </c>
      <c r="G140" s="22">
        <v>39268</v>
      </c>
      <c r="H140" s="23">
        <v>876.6</v>
      </c>
      <c r="I140" s="23">
        <v>0</v>
      </c>
      <c r="J140" s="24">
        <v>318</v>
      </c>
      <c r="K140" s="24">
        <f t="shared" si="4"/>
        <v>381.59999999999997</v>
      </c>
      <c r="L140" s="20" t="s">
        <v>53</v>
      </c>
      <c r="M140" s="33"/>
    </row>
    <row r="141" spans="1:13" s="10" customFormat="1" x14ac:dyDescent="0.25">
      <c r="A141" s="17">
        <v>10866981</v>
      </c>
      <c r="B141" s="18" t="s">
        <v>48</v>
      </c>
      <c r="C141" s="31">
        <f t="shared" si="5"/>
        <v>139</v>
      </c>
      <c r="D141" s="19" t="s">
        <v>436</v>
      </c>
      <c r="E141" s="20" t="s">
        <v>51</v>
      </c>
      <c r="F141" s="21" t="s">
        <v>431</v>
      </c>
      <c r="G141" s="22">
        <v>39268</v>
      </c>
      <c r="H141" s="23">
        <v>876.6</v>
      </c>
      <c r="I141" s="23">
        <v>0</v>
      </c>
      <c r="J141" s="24">
        <v>318</v>
      </c>
      <c r="K141" s="24">
        <f t="shared" si="4"/>
        <v>381.59999999999997</v>
      </c>
      <c r="L141" s="20" t="s">
        <v>53</v>
      </c>
      <c r="M141" s="33"/>
    </row>
    <row r="142" spans="1:13" s="10" customFormat="1" x14ac:dyDescent="0.25">
      <c r="A142" s="17">
        <v>10866982</v>
      </c>
      <c r="B142" s="18" t="s">
        <v>48</v>
      </c>
      <c r="C142" s="31">
        <f t="shared" si="5"/>
        <v>140</v>
      </c>
      <c r="D142" s="19" t="s">
        <v>437</v>
      </c>
      <c r="E142" s="20" t="s">
        <v>51</v>
      </c>
      <c r="F142" s="21" t="s">
        <v>431</v>
      </c>
      <c r="G142" s="22">
        <v>39268</v>
      </c>
      <c r="H142" s="23">
        <v>876.6</v>
      </c>
      <c r="I142" s="23">
        <v>0</v>
      </c>
      <c r="J142" s="24">
        <v>318</v>
      </c>
      <c r="K142" s="24">
        <f t="shared" si="4"/>
        <v>381.59999999999997</v>
      </c>
      <c r="L142" s="20" t="s">
        <v>53</v>
      </c>
      <c r="M142" s="33"/>
    </row>
    <row r="143" spans="1:13" s="10" customFormat="1" x14ac:dyDescent="0.25">
      <c r="A143" s="17">
        <v>10866843</v>
      </c>
      <c r="B143" s="18" t="s">
        <v>48</v>
      </c>
      <c r="C143" s="31">
        <f t="shared" si="5"/>
        <v>141</v>
      </c>
      <c r="D143" s="19" t="s">
        <v>430</v>
      </c>
      <c r="E143" s="20" t="s">
        <v>51</v>
      </c>
      <c r="F143" s="21" t="s">
        <v>431</v>
      </c>
      <c r="G143" s="22">
        <v>39268</v>
      </c>
      <c r="H143" s="23">
        <v>876.6</v>
      </c>
      <c r="I143" s="23">
        <v>0</v>
      </c>
      <c r="J143" s="24">
        <v>318</v>
      </c>
      <c r="K143" s="24">
        <f t="shared" si="4"/>
        <v>381.59999999999997</v>
      </c>
      <c r="L143" s="20" t="s">
        <v>53</v>
      </c>
      <c r="M143" s="33"/>
    </row>
    <row r="144" spans="1:13" s="10" customFormat="1" x14ac:dyDescent="0.25">
      <c r="A144" s="17">
        <v>10867018</v>
      </c>
      <c r="B144" s="18" t="s">
        <v>48</v>
      </c>
      <c r="C144" s="31">
        <f t="shared" si="5"/>
        <v>142</v>
      </c>
      <c r="D144" s="19" t="s">
        <v>486</v>
      </c>
      <c r="E144" s="20" t="s">
        <v>51</v>
      </c>
      <c r="F144" s="21" t="s">
        <v>487</v>
      </c>
      <c r="G144" s="22">
        <v>39268</v>
      </c>
      <c r="H144" s="23">
        <v>1174.2</v>
      </c>
      <c r="I144" s="23">
        <v>0</v>
      </c>
      <c r="J144" s="24">
        <v>850</v>
      </c>
      <c r="K144" s="24">
        <f t="shared" si="4"/>
        <v>1020</v>
      </c>
      <c r="L144" s="20" t="s">
        <v>53</v>
      </c>
      <c r="M144" s="33"/>
    </row>
    <row r="145" spans="1:13" s="10" customFormat="1" x14ac:dyDescent="0.25">
      <c r="A145" s="17">
        <v>10867483</v>
      </c>
      <c r="B145" s="18" t="s">
        <v>81</v>
      </c>
      <c r="C145" s="31">
        <f t="shared" si="5"/>
        <v>143</v>
      </c>
      <c r="D145" s="19" t="s">
        <v>530</v>
      </c>
      <c r="E145" s="20" t="s">
        <v>71</v>
      </c>
      <c r="F145" s="21" t="s">
        <v>529</v>
      </c>
      <c r="G145" s="22">
        <v>39322</v>
      </c>
      <c r="H145" s="23">
        <v>675</v>
      </c>
      <c r="I145" s="23">
        <v>33.18</v>
      </c>
      <c r="J145" s="24">
        <v>360.8</v>
      </c>
      <c r="K145" s="24">
        <f t="shared" si="4"/>
        <v>432.96</v>
      </c>
      <c r="L145" s="20" t="s">
        <v>53</v>
      </c>
      <c r="M145" s="33"/>
    </row>
    <row r="146" spans="1:13" s="10" customFormat="1" x14ac:dyDescent="0.25">
      <c r="A146" s="17">
        <v>10867423</v>
      </c>
      <c r="B146" s="18" t="s">
        <v>81</v>
      </c>
      <c r="C146" s="31">
        <f t="shared" si="5"/>
        <v>144</v>
      </c>
      <c r="D146" s="19" t="s">
        <v>528</v>
      </c>
      <c r="E146" s="20" t="s">
        <v>71</v>
      </c>
      <c r="F146" s="21" t="s">
        <v>529</v>
      </c>
      <c r="G146" s="22">
        <v>39322</v>
      </c>
      <c r="H146" s="23">
        <v>675</v>
      </c>
      <c r="I146" s="23">
        <v>33.18</v>
      </c>
      <c r="J146" s="24">
        <v>360.8</v>
      </c>
      <c r="K146" s="24">
        <f t="shared" si="4"/>
        <v>432.96</v>
      </c>
      <c r="L146" s="20" t="s">
        <v>53</v>
      </c>
      <c r="M146" s="33"/>
    </row>
    <row r="147" spans="1:13" s="10" customFormat="1" x14ac:dyDescent="0.25">
      <c r="A147" s="17">
        <v>10866946</v>
      </c>
      <c r="B147" s="18" t="s">
        <v>48</v>
      </c>
      <c r="C147" s="31">
        <f t="shared" si="5"/>
        <v>145</v>
      </c>
      <c r="D147" s="19" t="s">
        <v>391</v>
      </c>
      <c r="E147" s="20" t="s">
        <v>51</v>
      </c>
      <c r="F147" s="21" t="s">
        <v>392</v>
      </c>
      <c r="G147" s="22">
        <v>39322</v>
      </c>
      <c r="H147" s="23">
        <v>671.52</v>
      </c>
      <c r="I147" s="23">
        <v>0</v>
      </c>
      <c r="J147" s="28">
        <v>35</v>
      </c>
      <c r="K147" s="24">
        <f t="shared" si="4"/>
        <v>42</v>
      </c>
      <c r="L147" s="20" t="s">
        <v>53</v>
      </c>
      <c r="M147" s="33"/>
    </row>
    <row r="148" spans="1:13" s="10" customFormat="1" x14ac:dyDescent="0.25">
      <c r="A148" s="17">
        <v>10866740</v>
      </c>
      <c r="B148" s="18" t="s">
        <v>48</v>
      </c>
      <c r="C148" s="31">
        <f t="shared" si="5"/>
        <v>146</v>
      </c>
      <c r="D148" s="19" t="s">
        <v>563</v>
      </c>
      <c r="E148" s="20" t="s">
        <v>51</v>
      </c>
      <c r="F148" s="21" t="s">
        <v>564</v>
      </c>
      <c r="G148" s="22">
        <v>39335</v>
      </c>
      <c r="H148" s="23">
        <v>1743.6000000000001</v>
      </c>
      <c r="I148" s="23">
        <v>0</v>
      </c>
      <c r="J148" s="28">
        <v>460</v>
      </c>
      <c r="K148" s="24">
        <f t="shared" si="4"/>
        <v>552</v>
      </c>
      <c r="L148" s="20" t="s">
        <v>53</v>
      </c>
      <c r="M148" s="33"/>
    </row>
    <row r="149" spans="1:13" s="10" customFormat="1" x14ac:dyDescent="0.25">
      <c r="A149" s="17">
        <v>10866969</v>
      </c>
      <c r="B149" s="18" t="s">
        <v>48</v>
      </c>
      <c r="C149" s="31">
        <f t="shared" si="5"/>
        <v>147</v>
      </c>
      <c r="D149" s="19" t="s">
        <v>425</v>
      </c>
      <c r="E149" s="20" t="s">
        <v>51</v>
      </c>
      <c r="F149" s="21" t="s">
        <v>426</v>
      </c>
      <c r="G149" s="22">
        <v>39335</v>
      </c>
      <c r="H149" s="23">
        <v>1023.78</v>
      </c>
      <c r="I149" s="23">
        <v>0</v>
      </c>
      <c r="J149" s="24">
        <v>318</v>
      </c>
      <c r="K149" s="24">
        <f t="shared" si="4"/>
        <v>381.59999999999997</v>
      </c>
      <c r="L149" s="20" t="s">
        <v>53</v>
      </c>
      <c r="M149" s="33"/>
    </row>
    <row r="150" spans="1:13" s="10" customFormat="1" x14ac:dyDescent="0.25">
      <c r="A150" s="17">
        <v>10866970</v>
      </c>
      <c r="B150" s="18" t="s">
        <v>48</v>
      </c>
      <c r="C150" s="31">
        <f t="shared" si="5"/>
        <v>148</v>
      </c>
      <c r="D150" s="19" t="s">
        <v>427</v>
      </c>
      <c r="E150" s="20" t="s">
        <v>51</v>
      </c>
      <c r="F150" s="21" t="s">
        <v>426</v>
      </c>
      <c r="G150" s="22">
        <v>39335</v>
      </c>
      <c r="H150" s="23">
        <v>1023.78</v>
      </c>
      <c r="I150" s="23">
        <v>0</v>
      </c>
      <c r="J150" s="24">
        <v>318</v>
      </c>
      <c r="K150" s="24">
        <f t="shared" si="4"/>
        <v>381.59999999999997</v>
      </c>
      <c r="L150" s="20" t="s">
        <v>53</v>
      </c>
      <c r="M150" s="33"/>
    </row>
    <row r="151" spans="1:13" s="10" customFormat="1" x14ac:dyDescent="0.25">
      <c r="A151" s="17">
        <v>10866971</v>
      </c>
      <c r="B151" s="18" t="s">
        <v>48</v>
      </c>
      <c r="C151" s="31">
        <f t="shared" si="5"/>
        <v>149</v>
      </c>
      <c r="D151" s="19" t="s">
        <v>428</v>
      </c>
      <c r="E151" s="20" t="s">
        <v>51</v>
      </c>
      <c r="F151" s="21" t="s">
        <v>426</v>
      </c>
      <c r="G151" s="22">
        <v>39335</v>
      </c>
      <c r="H151" s="23">
        <v>1023.78</v>
      </c>
      <c r="I151" s="23">
        <v>0</v>
      </c>
      <c r="J151" s="24">
        <v>318</v>
      </c>
      <c r="K151" s="24">
        <f t="shared" si="4"/>
        <v>381.59999999999997</v>
      </c>
      <c r="L151" s="20" t="s">
        <v>53</v>
      </c>
      <c r="M151" s="33"/>
    </row>
    <row r="152" spans="1:13" s="10" customFormat="1" x14ac:dyDescent="0.25">
      <c r="A152" s="17">
        <v>10867202</v>
      </c>
      <c r="B152" s="18" t="s">
        <v>48</v>
      </c>
      <c r="C152" s="31">
        <f t="shared" si="5"/>
        <v>150</v>
      </c>
      <c r="D152" s="19" t="s">
        <v>262</v>
      </c>
      <c r="E152" s="20" t="s">
        <v>51</v>
      </c>
      <c r="F152" s="21" t="s">
        <v>261</v>
      </c>
      <c r="G152" s="22">
        <v>39335</v>
      </c>
      <c r="H152" s="23">
        <v>1743.6000000000001</v>
      </c>
      <c r="I152" s="23">
        <v>0</v>
      </c>
      <c r="J152" s="24">
        <v>460</v>
      </c>
      <c r="K152" s="24">
        <f t="shared" si="4"/>
        <v>552</v>
      </c>
      <c r="L152" s="20" t="s">
        <v>53</v>
      </c>
      <c r="M152" s="33"/>
    </row>
    <row r="153" spans="1:13" s="10" customFormat="1" x14ac:dyDescent="0.25">
      <c r="A153" s="17">
        <v>10866757</v>
      </c>
      <c r="B153" s="18" t="s">
        <v>48</v>
      </c>
      <c r="C153" s="31">
        <f t="shared" si="5"/>
        <v>151</v>
      </c>
      <c r="D153" s="19" t="s">
        <v>260</v>
      </c>
      <c r="E153" s="20" t="s">
        <v>51</v>
      </c>
      <c r="F153" s="21" t="s">
        <v>261</v>
      </c>
      <c r="G153" s="22">
        <v>39335</v>
      </c>
      <c r="H153" s="23">
        <v>1743.6000000000001</v>
      </c>
      <c r="I153" s="23">
        <v>0</v>
      </c>
      <c r="J153" s="24">
        <v>460</v>
      </c>
      <c r="K153" s="24">
        <f t="shared" si="4"/>
        <v>552</v>
      </c>
      <c r="L153" s="20" t="s">
        <v>53</v>
      </c>
      <c r="M153" s="33"/>
    </row>
    <row r="154" spans="1:13" s="10" customFormat="1" x14ac:dyDescent="0.25">
      <c r="A154" s="17">
        <v>10868851</v>
      </c>
      <c r="B154" s="18" t="s">
        <v>48</v>
      </c>
      <c r="C154" s="31">
        <f t="shared" si="5"/>
        <v>152</v>
      </c>
      <c r="D154" s="19" t="s">
        <v>490</v>
      </c>
      <c r="E154" s="20" t="s">
        <v>51</v>
      </c>
      <c r="F154" s="21" t="s">
        <v>489</v>
      </c>
      <c r="G154" s="22">
        <v>39335</v>
      </c>
      <c r="H154" s="23">
        <v>766.80000000000007</v>
      </c>
      <c r="I154" s="23">
        <v>0</v>
      </c>
      <c r="J154" s="24">
        <v>354</v>
      </c>
      <c r="K154" s="24">
        <f t="shared" si="4"/>
        <v>424.8</v>
      </c>
      <c r="L154" s="20" t="s">
        <v>53</v>
      </c>
      <c r="M154" s="33"/>
    </row>
    <row r="155" spans="1:13" s="10" customFormat="1" x14ac:dyDescent="0.25">
      <c r="A155" s="17">
        <v>10866886</v>
      </c>
      <c r="B155" s="18" t="s">
        <v>48</v>
      </c>
      <c r="C155" s="31">
        <f t="shared" si="5"/>
        <v>153</v>
      </c>
      <c r="D155" s="19" t="s">
        <v>130</v>
      </c>
      <c r="E155" s="20" t="s">
        <v>51</v>
      </c>
      <c r="F155" s="21" t="s">
        <v>131</v>
      </c>
      <c r="G155" s="22">
        <v>39335</v>
      </c>
      <c r="H155" s="23">
        <v>1023.78</v>
      </c>
      <c r="I155" s="23">
        <v>0</v>
      </c>
      <c r="J155" s="24">
        <v>318</v>
      </c>
      <c r="K155" s="24">
        <f t="shared" si="4"/>
        <v>381.59999999999997</v>
      </c>
      <c r="L155" s="20" t="s">
        <v>53</v>
      </c>
      <c r="M155" s="33"/>
    </row>
    <row r="156" spans="1:13" s="10" customFormat="1" x14ac:dyDescent="0.25">
      <c r="A156" s="17">
        <v>10867193</v>
      </c>
      <c r="B156" s="18" t="s">
        <v>48</v>
      </c>
      <c r="C156" s="31">
        <f t="shared" si="5"/>
        <v>154</v>
      </c>
      <c r="D156" s="19" t="s">
        <v>134</v>
      </c>
      <c r="E156" s="20" t="s">
        <v>71</v>
      </c>
      <c r="F156" s="21" t="s">
        <v>131</v>
      </c>
      <c r="G156" s="22">
        <v>39335</v>
      </c>
      <c r="H156" s="23">
        <v>1023.78</v>
      </c>
      <c r="I156" s="23">
        <v>0</v>
      </c>
      <c r="J156" s="24">
        <v>318</v>
      </c>
      <c r="K156" s="24">
        <f t="shared" si="4"/>
        <v>381.59999999999997</v>
      </c>
      <c r="L156" s="20" t="s">
        <v>53</v>
      </c>
      <c r="M156" s="33"/>
    </row>
    <row r="157" spans="1:13" s="10" customFormat="1" x14ac:dyDescent="0.25">
      <c r="A157" s="17">
        <v>10866891</v>
      </c>
      <c r="B157" s="18" t="s">
        <v>48</v>
      </c>
      <c r="C157" s="31">
        <f t="shared" si="5"/>
        <v>155</v>
      </c>
      <c r="D157" s="19" t="s">
        <v>132</v>
      </c>
      <c r="E157" s="20" t="s">
        <v>133</v>
      </c>
      <c r="F157" s="21" t="s">
        <v>131</v>
      </c>
      <c r="G157" s="22">
        <v>39352</v>
      </c>
      <c r="H157" s="23">
        <v>1023.78</v>
      </c>
      <c r="I157" s="23">
        <v>0</v>
      </c>
      <c r="J157" s="24">
        <v>318</v>
      </c>
      <c r="K157" s="24">
        <f t="shared" si="4"/>
        <v>381.59999999999997</v>
      </c>
      <c r="L157" s="20" t="s">
        <v>53</v>
      </c>
      <c r="M157" s="33"/>
    </row>
    <row r="158" spans="1:13" s="10" customFormat="1" x14ac:dyDescent="0.25">
      <c r="A158" s="17">
        <v>10866938</v>
      </c>
      <c r="B158" s="18" t="s">
        <v>48</v>
      </c>
      <c r="C158" s="31">
        <f t="shared" si="5"/>
        <v>156</v>
      </c>
      <c r="D158" s="19" t="s">
        <v>370</v>
      </c>
      <c r="E158" s="20" t="s">
        <v>51</v>
      </c>
      <c r="F158" s="21" t="s">
        <v>371</v>
      </c>
      <c r="G158" s="22">
        <v>39385</v>
      </c>
      <c r="H158" s="23">
        <v>577.5</v>
      </c>
      <c r="I158" s="23">
        <v>0</v>
      </c>
      <c r="J158" s="24">
        <v>875.83</v>
      </c>
      <c r="K158" s="24">
        <f t="shared" si="4"/>
        <v>1050.9960000000001</v>
      </c>
      <c r="L158" s="20" t="s">
        <v>53</v>
      </c>
      <c r="M158" s="33"/>
    </row>
    <row r="159" spans="1:13" s="10" customFormat="1" x14ac:dyDescent="0.25">
      <c r="A159" s="17">
        <v>10866988</v>
      </c>
      <c r="B159" s="18" t="s">
        <v>48</v>
      </c>
      <c r="C159" s="31">
        <f t="shared" si="5"/>
        <v>157</v>
      </c>
      <c r="D159" s="19" t="s">
        <v>438</v>
      </c>
      <c r="E159" s="20" t="s">
        <v>51</v>
      </c>
      <c r="F159" s="21" t="s">
        <v>431</v>
      </c>
      <c r="G159" s="22">
        <v>39414</v>
      </c>
      <c r="H159" s="23">
        <v>1023.78</v>
      </c>
      <c r="I159" s="23">
        <v>0</v>
      </c>
      <c r="J159" s="24">
        <v>318</v>
      </c>
      <c r="K159" s="24">
        <f t="shared" si="4"/>
        <v>381.59999999999997</v>
      </c>
      <c r="L159" s="20" t="s">
        <v>53</v>
      </c>
      <c r="M159" s="33"/>
    </row>
    <row r="160" spans="1:13" s="10" customFormat="1" x14ac:dyDescent="0.25">
      <c r="A160" s="17">
        <v>10868828</v>
      </c>
      <c r="B160" s="18" t="s">
        <v>48</v>
      </c>
      <c r="C160" s="31">
        <f t="shared" si="5"/>
        <v>158</v>
      </c>
      <c r="D160" s="19" t="s">
        <v>468</v>
      </c>
      <c r="E160" s="20" t="s">
        <v>51</v>
      </c>
      <c r="F160" s="21" t="s">
        <v>469</v>
      </c>
      <c r="G160" s="22">
        <v>39414</v>
      </c>
      <c r="H160" s="23">
        <v>1002.6</v>
      </c>
      <c r="I160" s="23">
        <v>0</v>
      </c>
      <c r="J160" s="24">
        <v>850</v>
      </c>
      <c r="K160" s="24">
        <f t="shared" si="4"/>
        <v>1020</v>
      </c>
      <c r="L160" s="20" t="s">
        <v>53</v>
      </c>
      <c r="M160" s="33"/>
    </row>
    <row r="161" spans="1:13" s="10" customFormat="1" x14ac:dyDescent="0.25">
      <c r="A161" s="17">
        <v>10866974</v>
      </c>
      <c r="B161" s="18" t="s">
        <v>48</v>
      </c>
      <c r="C161" s="31">
        <f t="shared" si="5"/>
        <v>159</v>
      </c>
      <c r="D161" s="19" t="s">
        <v>429</v>
      </c>
      <c r="E161" s="20" t="s">
        <v>51</v>
      </c>
      <c r="F161" s="21" t="s">
        <v>426</v>
      </c>
      <c r="G161" s="22">
        <v>39442</v>
      </c>
      <c r="H161" s="23">
        <v>1023.78</v>
      </c>
      <c r="I161" s="23">
        <v>0</v>
      </c>
      <c r="J161" s="24">
        <v>318</v>
      </c>
      <c r="K161" s="24">
        <f t="shared" si="4"/>
        <v>381.59999999999997</v>
      </c>
      <c r="L161" s="20" t="s">
        <v>53</v>
      </c>
      <c r="M161" s="33"/>
    </row>
    <row r="162" spans="1:13" s="10" customFormat="1" x14ac:dyDescent="0.25">
      <c r="A162" s="17">
        <v>10867021</v>
      </c>
      <c r="B162" s="18" t="s">
        <v>48</v>
      </c>
      <c r="C162" s="31">
        <f t="shared" si="5"/>
        <v>160</v>
      </c>
      <c r="D162" s="19" t="s">
        <v>488</v>
      </c>
      <c r="E162" s="20" t="s">
        <v>51</v>
      </c>
      <c r="F162" s="21" t="s">
        <v>489</v>
      </c>
      <c r="G162" s="22">
        <v>39442</v>
      </c>
      <c r="H162" s="23">
        <v>766.80000000000007</v>
      </c>
      <c r="I162" s="23">
        <v>0</v>
      </c>
      <c r="J162" s="24">
        <v>354</v>
      </c>
      <c r="K162" s="24">
        <f t="shared" si="4"/>
        <v>424.8</v>
      </c>
      <c r="L162" s="20" t="s">
        <v>53</v>
      </c>
      <c r="M162" s="33"/>
    </row>
    <row r="163" spans="1:13" s="10" customFormat="1" x14ac:dyDescent="0.25">
      <c r="A163" s="17">
        <v>10866922</v>
      </c>
      <c r="B163" s="18" t="s">
        <v>48</v>
      </c>
      <c r="C163" s="31">
        <f t="shared" si="5"/>
        <v>161</v>
      </c>
      <c r="D163" s="19" t="s">
        <v>273</v>
      </c>
      <c r="E163" s="20" t="s">
        <v>51</v>
      </c>
      <c r="F163" s="21" t="s">
        <v>274</v>
      </c>
      <c r="G163" s="22">
        <v>39520</v>
      </c>
      <c r="H163" s="23">
        <v>11936.16</v>
      </c>
      <c r="I163" s="23">
        <v>0</v>
      </c>
      <c r="J163" s="24">
        <v>1700</v>
      </c>
      <c r="K163" s="24">
        <f t="shared" si="4"/>
        <v>2040</v>
      </c>
      <c r="L163" s="20" t="s">
        <v>53</v>
      </c>
      <c r="M163" s="33"/>
    </row>
    <row r="164" spans="1:13" s="10" customFormat="1" x14ac:dyDescent="0.25">
      <c r="A164" s="17">
        <v>10866991</v>
      </c>
      <c r="B164" s="18" t="s">
        <v>48</v>
      </c>
      <c r="C164" s="31">
        <f t="shared" si="5"/>
        <v>162</v>
      </c>
      <c r="D164" s="19" t="s">
        <v>457</v>
      </c>
      <c r="E164" s="20" t="s">
        <v>51</v>
      </c>
      <c r="F164" s="21" t="s">
        <v>458</v>
      </c>
      <c r="G164" s="22">
        <v>39521</v>
      </c>
      <c r="H164" s="23">
        <v>882</v>
      </c>
      <c r="I164" s="23">
        <v>0</v>
      </c>
      <c r="J164" s="24">
        <v>850</v>
      </c>
      <c r="K164" s="24">
        <f t="shared" si="4"/>
        <v>1020</v>
      </c>
      <c r="L164" s="20" t="s">
        <v>53</v>
      </c>
      <c r="M164" s="33"/>
    </row>
    <row r="165" spans="1:13" s="10" customFormat="1" x14ac:dyDescent="0.25">
      <c r="A165" s="17">
        <v>10866924</v>
      </c>
      <c r="B165" s="18" t="s">
        <v>48</v>
      </c>
      <c r="C165" s="31">
        <f t="shared" si="5"/>
        <v>163</v>
      </c>
      <c r="D165" s="19" t="s">
        <v>322</v>
      </c>
      <c r="E165" s="20" t="s">
        <v>51</v>
      </c>
      <c r="F165" s="21" t="s">
        <v>323</v>
      </c>
      <c r="G165" s="22">
        <v>39527</v>
      </c>
      <c r="H165" s="23">
        <v>16736.04</v>
      </c>
      <c r="I165" s="23">
        <v>0</v>
      </c>
      <c r="J165" s="24">
        <v>1063</v>
      </c>
      <c r="K165" s="24">
        <f t="shared" si="4"/>
        <v>1275.5999999999999</v>
      </c>
      <c r="L165" s="20" t="s">
        <v>53</v>
      </c>
      <c r="M165" s="33"/>
    </row>
    <row r="166" spans="1:13" s="10" customFormat="1" x14ac:dyDescent="0.25">
      <c r="A166" s="17">
        <v>10866751</v>
      </c>
      <c r="B166" s="18" t="s">
        <v>48</v>
      </c>
      <c r="C166" s="31">
        <f t="shared" si="5"/>
        <v>164</v>
      </c>
      <c r="D166" s="19" t="s">
        <v>701</v>
      </c>
      <c r="E166" s="20" t="s">
        <v>51</v>
      </c>
      <c r="F166" s="21" t="s">
        <v>702</v>
      </c>
      <c r="G166" s="22">
        <v>39527</v>
      </c>
      <c r="H166" s="23">
        <v>1780.8</v>
      </c>
      <c r="I166" s="23">
        <v>0</v>
      </c>
      <c r="J166" s="24">
        <v>850</v>
      </c>
      <c r="K166" s="24">
        <f t="shared" si="4"/>
        <v>1020</v>
      </c>
      <c r="L166" s="20" t="s">
        <v>53</v>
      </c>
      <c r="M166" s="33"/>
    </row>
    <row r="167" spans="1:13" s="10" customFormat="1" x14ac:dyDescent="0.25">
      <c r="A167" s="17">
        <v>10866733</v>
      </c>
      <c r="B167" s="18" t="s">
        <v>48</v>
      </c>
      <c r="C167" s="31">
        <f t="shared" si="5"/>
        <v>165</v>
      </c>
      <c r="D167" s="19" t="s">
        <v>553</v>
      </c>
      <c r="E167" s="20" t="s">
        <v>51</v>
      </c>
      <c r="F167" s="21" t="s">
        <v>554</v>
      </c>
      <c r="G167" s="22">
        <v>39532</v>
      </c>
      <c r="H167" s="23">
        <v>2323.2000000000003</v>
      </c>
      <c r="I167" s="23">
        <v>0</v>
      </c>
      <c r="J167" s="24">
        <v>460</v>
      </c>
      <c r="K167" s="24">
        <f t="shared" si="4"/>
        <v>552</v>
      </c>
      <c r="L167" s="20" t="s">
        <v>53</v>
      </c>
      <c r="M167" s="33"/>
    </row>
    <row r="168" spans="1:13" s="10" customFormat="1" x14ac:dyDescent="0.25">
      <c r="A168" s="17">
        <v>10867189</v>
      </c>
      <c r="B168" s="18" t="s">
        <v>48</v>
      </c>
      <c r="C168" s="31">
        <f t="shared" si="5"/>
        <v>166</v>
      </c>
      <c r="D168" s="19" t="s">
        <v>121</v>
      </c>
      <c r="E168" s="20" t="s">
        <v>51</v>
      </c>
      <c r="F168" s="21" t="s">
        <v>122</v>
      </c>
      <c r="G168" s="22">
        <v>39532</v>
      </c>
      <c r="H168" s="23">
        <v>1113</v>
      </c>
      <c r="I168" s="23">
        <v>0</v>
      </c>
      <c r="J168" s="24">
        <v>318</v>
      </c>
      <c r="K168" s="24">
        <f t="shared" si="4"/>
        <v>381.59999999999997</v>
      </c>
      <c r="L168" s="20" t="s">
        <v>53</v>
      </c>
      <c r="M168" s="33"/>
    </row>
    <row r="169" spans="1:13" s="10" customFormat="1" x14ac:dyDescent="0.25">
      <c r="A169" s="17">
        <v>10867350</v>
      </c>
      <c r="B169" s="18" t="s">
        <v>48</v>
      </c>
      <c r="C169" s="31">
        <f t="shared" si="5"/>
        <v>167</v>
      </c>
      <c r="D169" s="19" t="s">
        <v>474</v>
      </c>
      <c r="E169" s="20" t="s">
        <v>51</v>
      </c>
      <c r="F169" s="21" t="s">
        <v>475</v>
      </c>
      <c r="G169" s="22">
        <v>39532</v>
      </c>
      <c r="H169" s="23">
        <v>2150.4</v>
      </c>
      <c r="I169" s="23">
        <v>0</v>
      </c>
      <c r="J169" s="28">
        <v>708</v>
      </c>
      <c r="K169" s="24">
        <f t="shared" si="4"/>
        <v>849.6</v>
      </c>
      <c r="L169" s="20" t="s">
        <v>53</v>
      </c>
      <c r="M169" s="33"/>
    </row>
    <row r="170" spans="1:13" s="10" customFormat="1" x14ac:dyDescent="0.25">
      <c r="A170" s="17">
        <v>10866989</v>
      </c>
      <c r="B170" s="18" t="s">
        <v>48</v>
      </c>
      <c r="C170" s="31">
        <f t="shared" si="5"/>
        <v>168</v>
      </c>
      <c r="D170" s="19" t="s">
        <v>449</v>
      </c>
      <c r="E170" s="20" t="s">
        <v>51</v>
      </c>
      <c r="F170" s="21" t="s">
        <v>450</v>
      </c>
      <c r="G170" s="22">
        <v>39548</v>
      </c>
      <c r="H170" s="23">
        <v>3648</v>
      </c>
      <c r="I170" s="23">
        <v>0</v>
      </c>
      <c r="J170" s="24">
        <v>93</v>
      </c>
      <c r="K170" s="24">
        <f t="shared" si="4"/>
        <v>111.6</v>
      </c>
      <c r="L170" s="20" t="s">
        <v>53</v>
      </c>
      <c r="M170" s="33"/>
    </row>
    <row r="171" spans="1:13" s="10" customFormat="1" x14ac:dyDescent="0.25">
      <c r="A171" s="17">
        <v>10866990</v>
      </c>
      <c r="B171" s="18" t="s">
        <v>48</v>
      </c>
      <c r="C171" s="31">
        <f t="shared" si="5"/>
        <v>169</v>
      </c>
      <c r="D171" s="19" t="s">
        <v>451</v>
      </c>
      <c r="E171" s="20" t="s">
        <v>51</v>
      </c>
      <c r="F171" s="21" t="s">
        <v>452</v>
      </c>
      <c r="G171" s="22">
        <v>39548</v>
      </c>
      <c r="H171" s="23">
        <v>3648</v>
      </c>
      <c r="I171" s="23">
        <v>0</v>
      </c>
      <c r="J171" s="24">
        <v>1558</v>
      </c>
      <c r="K171" s="24">
        <f t="shared" si="4"/>
        <v>1869.6</v>
      </c>
      <c r="L171" s="20" t="s">
        <v>53</v>
      </c>
      <c r="M171" s="33"/>
    </row>
    <row r="172" spans="1:13" s="10" customFormat="1" x14ac:dyDescent="0.25">
      <c r="A172" s="17">
        <v>10867022</v>
      </c>
      <c r="B172" s="18" t="s">
        <v>48</v>
      </c>
      <c r="C172" s="31">
        <f t="shared" si="5"/>
        <v>170</v>
      </c>
      <c r="D172" s="19" t="s">
        <v>498</v>
      </c>
      <c r="E172" s="20" t="s">
        <v>51</v>
      </c>
      <c r="F172" s="21" t="s">
        <v>499</v>
      </c>
      <c r="G172" s="22">
        <v>39548</v>
      </c>
      <c r="H172" s="23">
        <v>1076.04</v>
      </c>
      <c r="I172" s="23">
        <v>0</v>
      </c>
      <c r="J172" s="24">
        <v>27</v>
      </c>
      <c r="K172" s="24">
        <f t="shared" si="4"/>
        <v>32.4</v>
      </c>
      <c r="L172" s="20" t="s">
        <v>53</v>
      </c>
      <c r="M172" s="33"/>
    </row>
    <row r="173" spans="1:13" s="10" customFormat="1" x14ac:dyDescent="0.25">
      <c r="A173" s="17">
        <v>10868823</v>
      </c>
      <c r="B173" s="18" t="s">
        <v>48</v>
      </c>
      <c r="C173" s="31">
        <f t="shared" si="5"/>
        <v>171</v>
      </c>
      <c r="D173" s="19" t="s">
        <v>123</v>
      </c>
      <c r="E173" s="20" t="s">
        <v>124</v>
      </c>
      <c r="F173" s="21" t="s">
        <v>125</v>
      </c>
      <c r="G173" s="22">
        <v>39562</v>
      </c>
      <c r="H173" s="23">
        <v>1113</v>
      </c>
      <c r="I173" s="23">
        <v>0</v>
      </c>
      <c r="J173" s="24">
        <v>318</v>
      </c>
      <c r="K173" s="24">
        <f t="shared" si="4"/>
        <v>381.59999999999997</v>
      </c>
      <c r="L173" s="20" t="s">
        <v>53</v>
      </c>
      <c r="M173" s="33"/>
    </row>
    <row r="174" spans="1:13" s="10" customFormat="1" x14ac:dyDescent="0.25">
      <c r="A174" s="17">
        <v>10867424</v>
      </c>
      <c r="B174" s="18" t="s">
        <v>81</v>
      </c>
      <c r="C174" s="31">
        <f t="shared" si="5"/>
        <v>172</v>
      </c>
      <c r="D174" s="19" t="s">
        <v>533</v>
      </c>
      <c r="E174" s="20" t="s">
        <v>71</v>
      </c>
      <c r="F174" s="21" t="s">
        <v>534</v>
      </c>
      <c r="G174" s="22">
        <v>39617</v>
      </c>
      <c r="H174" s="23">
        <v>2610</v>
      </c>
      <c r="I174" s="23">
        <v>369.75</v>
      </c>
      <c r="J174" s="24">
        <v>1164.5999999999999</v>
      </c>
      <c r="K174" s="24">
        <f t="shared" si="4"/>
        <v>1397.5199999999998</v>
      </c>
      <c r="L174" s="20" t="s">
        <v>53</v>
      </c>
      <c r="M174" s="33"/>
    </row>
    <row r="175" spans="1:13" s="10" customFormat="1" x14ac:dyDescent="0.25">
      <c r="A175" s="17">
        <v>10866914</v>
      </c>
      <c r="B175" s="18" t="s">
        <v>48</v>
      </c>
      <c r="C175" s="31">
        <f t="shared" si="5"/>
        <v>173</v>
      </c>
      <c r="D175" s="19" t="s">
        <v>258</v>
      </c>
      <c r="E175" s="20" t="s">
        <v>51</v>
      </c>
      <c r="F175" s="21" t="s">
        <v>259</v>
      </c>
      <c r="G175" s="22">
        <v>39668</v>
      </c>
      <c r="H175" s="23">
        <v>2299.2000000000003</v>
      </c>
      <c r="I175" s="23">
        <v>0</v>
      </c>
      <c r="J175" s="28">
        <v>460</v>
      </c>
      <c r="K175" s="24">
        <f t="shared" si="4"/>
        <v>552</v>
      </c>
      <c r="L175" s="20" t="s">
        <v>53</v>
      </c>
      <c r="M175" s="33"/>
    </row>
    <row r="176" spans="1:13" s="10" customFormat="1" x14ac:dyDescent="0.25">
      <c r="A176" s="17">
        <v>10867023</v>
      </c>
      <c r="B176" s="18" t="s">
        <v>48</v>
      </c>
      <c r="C176" s="31">
        <f t="shared" si="5"/>
        <v>174</v>
      </c>
      <c r="D176" s="19" t="s">
        <v>500</v>
      </c>
      <c r="E176" s="20" t="s">
        <v>51</v>
      </c>
      <c r="F176" s="21" t="s">
        <v>501</v>
      </c>
      <c r="G176" s="22">
        <v>39668</v>
      </c>
      <c r="H176" s="23">
        <v>3060.6</v>
      </c>
      <c r="I176" s="23">
        <v>0</v>
      </c>
      <c r="J176" s="24">
        <v>1204</v>
      </c>
      <c r="K176" s="24">
        <f t="shared" si="4"/>
        <v>1444.8</v>
      </c>
      <c r="L176" s="20" t="s">
        <v>53</v>
      </c>
      <c r="M176" s="33"/>
    </row>
    <row r="177" spans="1:13" s="10" customFormat="1" x14ac:dyDescent="0.25">
      <c r="A177" s="17">
        <v>10866912</v>
      </c>
      <c r="B177" s="18" t="s">
        <v>48</v>
      </c>
      <c r="C177" s="31">
        <f t="shared" si="5"/>
        <v>175</v>
      </c>
      <c r="D177" s="19" t="s">
        <v>257</v>
      </c>
      <c r="E177" s="20" t="s">
        <v>51</v>
      </c>
      <c r="F177" s="21" t="s">
        <v>255</v>
      </c>
      <c r="G177" s="22">
        <v>39689</v>
      </c>
      <c r="H177" s="23">
        <v>2299.2000000000003</v>
      </c>
      <c r="I177" s="23">
        <v>0</v>
      </c>
      <c r="J177" s="24">
        <v>460</v>
      </c>
      <c r="K177" s="24">
        <f t="shared" si="4"/>
        <v>552</v>
      </c>
      <c r="L177" s="20" t="s">
        <v>53</v>
      </c>
      <c r="M177" s="33"/>
    </row>
    <row r="178" spans="1:13" s="10" customFormat="1" x14ac:dyDescent="0.25">
      <c r="A178" s="17">
        <v>10868825</v>
      </c>
      <c r="B178" s="18" t="s">
        <v>48</v>
      </c>
      <c r="C178" s="31">
        <f t="shared" si="5"/>
        <v>176</v>
      </c>
      <c r="D178" s="19" t="s">
        <v>328</v>
      </c>
      <c r="E178" s="20" t="s">
        <v>51</v>
      </c>
      <c r="F178" s="21" t="s">
        <v>329</v>
      </c>
      <c r="G178" s="22">
        <v>39689</v>
      </c>
      <c r="H178" s="23">
        <v>2198.7800000000002</v>
      </c>
      <c r="I178" s="23">
        <v>0</v>
      </c>
      <c r="J178" s="24">
        <v>460</v>
      </c>
      <c r="K178" s="24">
        <f t="shared" si="4"/>
        <v>552</v>
      </c>
      <c r="L178" s="20" t="s">
        <v>53</v>
      </c>
      <c r="M178" s="33"/>
    </row>
    <row r="179" spans="1:13" s="10" customFormat="1" x14ac:dyDescent="0.25">
      <c r="A179" s="17">
        <v>10866884</v>
      </c>
      <c r="B179" s="18" t="s">
        <v>48</v>
      </c>
      <c r="C179" s="31">
        <f t="shared" si="5"/>
        <v>177</v>
      </c>
      <c r="D179" s="19" t="s">
        <v>128</v>
      </c>
      <c r="E179" s="20" t="s">
        <v>51</v>
      </c>
      <c r="F179" s="21" t="s">
        <v>129</v>
      </c>
      <c r="G179" s="22">
        <v>39751</v>
      </c>
      <c r="H179" s="23">
        <v>1113</v>
      </c>
      <c r="I179" s="23">
        <v>0</v>
      </c>
      <c r="J179" s="24">
        <v>318</v>
      </c>
      <c r="K179" s="24">
        <f t="shared" si="4"/>
        <v>381.59999999999997</v>
      </c>
      <c r="L179" s="20" t="s">
        <v>53</v>
      </c>
      <c r="M179" s="33"/>
    </row>
    <row r="180" spans="1:13" s="10" customFormat="1" x14ac:dyDescent="0.25">
      <c r="A180" s="17">
        <v>10866863</v>
      </c>
      <c r="B180" s="18" t="s">
        <v>48</v>
      </c>
      <c r="C180" s="31">
        <f t="shared" si="5"/>
        <v>178</v>
      </c>
      <c r="D180" s="19" t="s">
        <v>298</v>
      </c>
      <c r="E180" s="20" t="s">
        <v>71</v>
      </c>
      <c r="F180" s="21" t="s">
        <v>299</v>
      </c>
      <c r="G180" s="22">
        <v>39812</v>
      </c>
      <c r="H180" s="23">
        <v>5850</v>
      </c>
      <c r="I180" s="23">
        <v>0</v>
      </c>
      <c r="J180" s="24">
        <v>135</v>
      </c>
      <c r="K180" s="24">
        <f t="shared" si="4"/>
        <v>162</v>
      </c>
      <c r="L180" s="20" t="s">
        <v>53</v>
      </c>
      <c r="M180" s="33"/>
    </row>
    <row r="181" spans="1:13" s="10" customFormat="1" ht="30" x14ac:dyDescent="0.25">
      <c r="A181" s="17">
        <v>10866895</v>
      </c>
      <c r="B181" s="18" t="s">
        <v>48</v>
      </c>
      <c r="C181" s="31">
        <f t="shared" si="5"/>
        <v>179</v>
      </c>
      <c r="D181" s="19" t="s">
        <v>165</v>
      </c>
      <c r="E181" s="20" t="s">
        <v>51</v>
      </c>
      <c r="F181" s="21" t="s">
        <v>166</v>
      </c>
      <c r="G181" s="22">
        <v>40263</v>
      </c>
      <c r="H181" s="23">
        <v>7426.02</v>
      </c>
      <c r="I181" s="23">
        <v>0</v>
      </c>
      <c r="J181" s="24">
        <v>248</v>
      </c>
      <c r="K181" s="24">
        <f t="shared" si="4"/>
        <v>297.59999999999997</v>
      </c>
      <c r="L181" s="20" t="s">
        <v>53</v>
      </c>
      <c r="M181" s="33"/>
    </row>
    <row r="182" spans="1:13" s="10" customFormat="1" x14ac:dyDescent="0.25">
      <c r="A182" s="17">
        <v>10867088</v>
      </c>
      <c r="B182" s="18" t="s">
        <v>102</v>
      </c>
      <c r="C182" s="31">
        <f t="shared" si="5"/>
        <v>180</v>
      </c>
      <c r="D182" s="19" t="s">
        <v>103</v>
      </c>
      <c r="E182" s="20" t="s">
        <v>71</v>
      </c>
      <c r="F182" s="21" t="s">
        <v>104</v>
      </c>
      <c r="G182" s="22">
        <v>40358</v>
      </c>
      <c r="H182" s="23">
        <v>9350</v>
      </c>
      <c r="I182" s="23">
        <v>209.58</v>
      </c>
      <c r="J182" s="24">
        <v>6063</v>
      </c>
      <c r="K182" s="24">
        <f t="shared" si="4"/>
        <v>7275.5999999999995</v>
      </c>
      <c r="L182" s="20" t="s">
        <v>53</v>
      </c>
      <c r="M182" s="33"/>
    </row>
    <row r="183" spans="1:13" s="10" customFormat="1" x14ac:dyDescent="0.25">
      <c r="A183" s="17">
        <v>10866801</v>
      </c>
      <c r="B183" s="18" t="s">
        <v>48</v>
      </c>
      <c r="C183" s="31">
        <f t="shared" si="5"/>
        <v>181</v>
      </c>
      <c r="D183" s="19" t="s">
        <v>386</v>
      </c>
      <c r="E183" s="20" t="s">
        <v>51</v>
      </c>
      <c r="F183" s="21" t="s">
        <v>387</v>
      </c>
      <c r="G183" s="22">
        <v>40389</v>
      </c>
      <c r="H183" s="23">
        <v>1574.6000000000001</v>
      </c>
      <c r="I183" s="23">
        <v>0</v>
      </c>
      <c r="J183" s="24">
        <v>638</v>
      </c>
      <c r="K183" s="24">
        <f t="shared" si="4"/>
        <v>765.6</v>
      </c>
      <c r="L183" s="20" t="s">
        <v>53</v>
      </c>
      <c r="M183" s="33"/>
    </row>
    <row r="184" spans="1:13" s="10" customFormat="1" x14ac:dyDescent="0.25">
      <c r="A184" s="17">
        <v>10866727</v>
      </c>
      <c r="B184" s="18" t="s">
        <v>48</v>
      </c>
      <c r="C184" s="31">
        <f t="shared" si="5"/>
        <v>182</v>
      </c>
      <c r="D184" s="19" t="s">
        <v>535</v>
      </c>
      <c r="E184" s="20" t="s">
        <v>51</v>
      </c>
      <c r="F184" s="21" t="s">
        <v>536</v>
      </c>
      <c r="G184" s="22">
        <v>40407</v>
      </c>
      <c r="H184" s="23">
        <v>66918</v>
      </c>
      <c r="I184" s="23">
        <v>0</v>
      </c>
      <c r="J184" s="24">
        <v>14437</v>
      </c>
      <c r="K184" s="24">
        <f t="shared" si="4"/>
        <v>17324.399999999998</v>
      </c>
      <c r="L184" s="20" t="s">
        <v>53</v>
      </c>
      <c r="M184" s="33"/>
    </row>
    <row r="185" spans="1:13" s="10" customFormat="1" x14ac:dyDescent="0.25">
      <c r="A185" s="17">
        <v>10866761</v>
      </c>
      <c r="B185" s="18" t="s">
        <v>48</v>
      </c>
      <c r="C185" s="31">
        <f t="shared" si="5"/>
        <v>183</v>
      </c>
      <c r="D185" s="19" t="s">
        <v>374</v>
      </c>
      <c r="E185" s="20" t="s">
        <v>51</v>
      </c>
      <c r="F185" s="21" t="s">
        <v>375</v>
      </c>
      <c r="G185" s="22">
        <v>40445</v>
      </c>
      <c r="H185" s="23">
        <v>2030.88</v>
      </c>
      <c r="I185" s="23">
        <v>0</v>
      </c>
      <c r="J185" s="24">
        <v>1408</v>
      </c>
      <c r="K185" s="24">
        <f t="shared" si="4"/>
        <v>1689.6</v>
      </c>
      <c r="L185" s="20" t="s">
        <v>53</v>
      </c>
      <c r="M185" s="33"/>
    </row>
    <row r="186" spans="1:13" s="10" customFormat="1" x14ac:dyDescent="0.25">
      <c r="A186" s="17">
        <v>10866762</v>
      </c>
      <c r="B186" s="18" t="s">
        <v>48</v>
      </c>
      <c r="C186" s="31">
        <f t="shared" si="5"/>
        <v>184</v>
      </c>
      <c r="D186" s="19" t="s">
        <v>376</v>
      </c>
      <c r="E186" s="20" t="s">
        <v>51</v>
      </c>
      <c r="F186" s="21" t="s">
        <v>375</v>
      </c>
      <c r="G186" s="22">
        <v>40445</v>
      </c>
      <c r="H186" s="23">
        <v>2030.88</v>
      </c>
      <c r="I186" s="23">
        <v>0</v>
      </c>
      <c r="J186" s="24">
        <v>1408</v>
      </c>
      <c r="K186" s="24">
        <f t="shared" si="4"/>
        <v>1689.6</v>
      </c>
      <c r="L186" s="20" t="s">
        <v>53</v>
      </c>
      <c r="M186" s="33"/>
    </row>
    <row r="187" spans="1:13" s="10" customFormat="1" x14ac:dyDescent="0.25">
      <c r="A187" s="17">
        <v>10866763</v>
      </c>
      <c r="B187" s="18" t="s">
        <v>48</v>
      </c>
      <c r="C187" s="31">
        <f t="shared" si="5"/>
        <v>185</v>
      </c>
      <c r="D187" s="19" t="s">
        <v>377</v>
      </c>
      <c r="E187" s="20" t="s">
        <v>51</v>
      </c>
      <c r="F187" s="21" t="s">
        <v>375</v>
      </c>
      <c r="G187" s="22">
        <v>40445</v>
      </c>
      <c r="H187" s="23">
        <v>2030.8700000000001</v>
      </c>
      <c r="I187" s="23">
        <v>0</v>
      </c>
      <c r="J187" s="24">
        <v>1408</v>
      </c>
      <c r="K187" s="24">
        <f t="shared" si="4"/>
        <v>1689.6</v>
      </c>
      <c r="L187" s="20" t="s">
        <v>53</v>
      </c>
      <c r="M187" s="33"/>
    </row>
    <row r="188" spans="1:13" s="10" customFormat="1" x14ac:dyDescent="0.25">
      <c r="A188" s="17">
        <v>10866764</v>
      </c>
      <c r="B188" s="18" t="s">
        <v>48</v>
      </c>
      <c r="C188" s="31">
        <f t="shared" si="5"/>
        <v>186</v>
      </c>
      <c r="D188" s="19" t="s">
        <v>378</v>
      </c>
      <c r="E188" s="20" t="s">
        <v>51</v>
      </c>
      <c r="F188" s="21" t="s">
        <v>375</v>
      </c>
      <c r="G188" s="22">
        <v>40445</v>
      </c>
      <c r="H188" s="23">
        <v>2030.8700000000001</v>
      </c>
      <c r="I188" s="23">
        <v>0</v>
      </c>
      <c r="J188" s="24">
        <v>1408</v>
      </c>
      <c r="K188" s="24">
        <f t="shared" si="4"/>
        <v>1689.6</v>
      </c>
      <c r="L188" s="20" t="s">
        <v>53</v>
      </c>
      <c r="M188" s="33"/>
    </row>
    <row r="189" spans="1:13" s="10" customFormat="1" x14ac:dyDescent="0.25">
      <c r="A189" s="17">
        <v>10866927</v>
      </c>
      <c r="B189" s="18" t="s">
        <v>48</v>
      </c>
      <c r="C189" s="31">
        <f t="shared" si="5"/>
        <v>187</v>
      </c>
      <c r="D189" s="19" t="s">
        <v>326</v>
      </c>
      <c r="E189" s="20" t="s">
        <v>51</v>
      </c>
      <c r="F189" s="21" t="s">
        <v>327</v>
      </c>
      <c r="G189" s="22">
        <v>40480</v>
      </c>
      <c r="H189" s="23">
        <v>2887</v>
      </c>
      <c r="I189" s="23">
        <v>0</v>
      </c>
      <c r="J189" s="24">
        <v>708</v>
      </c>
      <c r="K189" s="24">
        <f t="shared" si="4"/>
        <v>849.6</v>
      </c>
      <c r="L189" s="20" t="s">
        <v>53</v>
      </c>
      <c r="M189" s="33"/>
    </row>
    <row r="190" spans="1:13" s="10" customFormat="1" x14ac:dyDescent="0.25">
      <c r="A190" s="17">
        <v>10867111</v>
      </c>
      <c r="B190" s="18" t="s">
        <v>102</v>
      </c>
      <c r="C190" s="31">
        <f t="shared" si="5"/>
        <v>188</v>
      </c>
      <c r="D190" s="19" t="s">
        <v>595</v>
      </c>
      <c r="E190" s="20" t="s">
        <v>51</v>
      </c>
      <c r="F190" s="21" t="s">
        <v>596</v>
      </c>
      <c r="G190" s="22">
        <v>40527</v>
      </c>
      <c r="H190" s="23">
        <v>5813.13</v>
      </c>
      <c r="I190" s="23">
        <v>0</v>
      </c>
      <c r="J190" s="24">
        <v>4283</v>
      </c>
      <c r="K190" s="24">
        <f t="shared" si="4"/>
        <v>5139.5999999999995</v>
      </c>
      <c r="L190" s="20" t="s">
        <v>53</v>
      </c>
      <c r="M190" s="33"/>
    </row>
    <row r="191" spans="1:13" s="10" customFormat="1" ht="30" x14ac:dyDescent="0.25">
      <c r="A191" s="17">
        <v>10866750</v>
      </c>
      <c r="B191" s="18" t="s">
        <v>48</v>
      </c>
      <c r="C191" s="31">
        <f t="shared" si="5"/>
        <v>189</v>
      </c>
      <c r="D191" s="19" t="s">
        <v>699</v>
      </c>
      <c r="E191" s="20" t="s">
        <v>51</v>
      </c>
      <c r="F191" s="21" t="s">
        <v>700</v>
      </c>
      <c r="G191" s="22">
        <v>40614</v>
      </c>
      <c r="H191" s="23">
        <v>1481.13</v>
      </c>
      <c r="I191" s="23">
        <v>0</v>
      </c>
      <c r="J191" s="28">
        <v>390</v>
      </c>
      <c r="K191" s="24">
        <f t="shared" si="4"/>
        <v>468</v>
      </c>
      <c r="L191" s="20" t="s">
        <v>53</v>
      </c>
      <c r="M191" s="33"/>
    </row>
    <row r="192" spans="1:13" s="10" customFormat="1" x14ac:dyDescent="0.25">
      <c r="A192" s="17">
        <v>10866941</v>
      </c>
      <c r="B192" s="18" t="s">
        <v>48</v>
      </c>
      <c r="C192" s="31">
        <f t="shared" si="5"/>
        <v>190</v>
      </c>
      <c r="D192" s="19" t="s">
        <v>372</v>
      </c>
      <c r="E192" s="20" t="s">
        <v>51</v>
      </c>
      <c r="F192" s="21" t="s">
        <v>373</v>
      </c>
      <c r="G192" s="22">
        <v>40626</v>
      </c>
      <c r="H192" s="23">
        <v>2125.36</v>
      </c>
      <c r="I192" s="23">
        <v>0</v>
      </c>
      <c r="J192" s="24">
        <v>1461.57</v>
      </c>
      <c r="K192" s="24">
        <f t="shared" si="4"/>
        <v>1753.8839999999998</v>
      </c>
      <c r="L192" s="20" t="s">
        <v>53</v>
      </c>
      <c r="M192" s="33"/>
    </row>
    <row r="193" spans="1:13" s="10" customFormat="1" ht="30" x14ac:dyDescent="0.25">
      <c r="A193" s="17">
        <v>10866932</v>
      </c>
      <c r="B193" s="18" t="s">
        <v>48</v>
      </c>
      <c r="C193" s="31">
        <f t="shared" si="5"/>
        <v>191</v>
      </c>
      <c r="D193" s="19" t="s">
        <v>339</v>
      </c>
      <c r="E193" s="20" t="s">
        <v>51</v>
      </c>
      <c r="F193" s="21" t="s">
        <v>340</v>
      </c>
      <c r="G193" s="22">
        <v>40808</v>
      </c>
      <c r="H193" s="23">
        <v>3891.73</v>
      </c>
      <c r="I193" s="23">
        <v>0</v>
      </c>
      <c r="J193" s="24">
        <v>460</v>
      </c>
      <c r="K193" s="24">
        <f t="shared" si="4"/>
        <v>552</v>
      </c>
      <c r="L193" s="20" t="s">
        <v>53</v>
      </c>
      <c r="M193" s="33"/>
    </row>
    <row r="194" spans="1:13" s="10" customFormat="1" x14ac:dyDescent="0.25">
      <c r="A194" s="17">
        <v>10866875</v>
      </c>
      <c r="B194" s="18" t="s">
        <v>48</v>
      </c>
      <c r="C194" s="31">
        <f t="shared" si="5"/>
        <v>192</v>
      </c>
      <c r="D194" s="19" t="s">
        <v>50</v>
      </c>
      <c r="E194" s="20" t="s">
        <v>51</v>
      </c>
      <c r="F194" s="21" t="s">
        <v>52</v>
      </c>
      <c r="G194" s="22">
        <v>40854</v>
      </c>
      <c r="H194" s="23">
        <v>4356.45</v>
      </c>
      <c r="I194" s="23">
        <v>0</v>
      </c>
      <c r="J194" s="24">
        <v>460</v>
      </c>
      <c r="K194" s="24">
        <f t="shared" si="4"/>
        <v>552</v>
      </c>
      <c r="L194" s="20" t="s">
        <v>53</v>
      </c>
      <c r="M194" s="33"/>
    </row>
    <row r="195" spans="1:13" s="10" customFormat="1" x14ac:dyDescent="0.25">
      <c r="A195" s="17">
        <v>10866876</v>
      </c>
      <c r="B195" s="18" t="s">
        <v>48</v>
      </c>
      <c r="C195" s="31">
        <f t="shared" si="5"/>
        <v>193</v>
      </c>
      <c r="D195" s="19" t="s">
        <v>54</v>
      </c>
      <c r="E195" s="20" t="s">
        <v>51</v>
      </c>
      <c r="F195" s="21" t="s">
        <v>52</v>
      </c>
      <c r="G195" s="22">
        <v>40854</v>
      </c>
      <c r="H195" s="23">
        <v>4356.46</v>
      </c>
      <c r="I195" s="23">
        <v>0</v>
      </c>
      <c r="J195" s="24">
        <v>460</v>
      </c>
      <c r="K195" s="24">
        <f t="shared" si="4"/>
        <v>552</v>
      </c>
      <c r="L195" s="20" t="s">
        <v>53</v>
      </c>
      <c r="M195" s="33"/>
    </row>
    <row r="196" spans="1:13" s="10" customFormat="1" x14ac:dyDescent="0.25">
      <c r="A196" s="17">
        <v>10866877</v>
      </c>
      <c r="B196" s="18" t="s">
        <v>48</v>
      </c>
      <c r="C196" s="31">
        <f t="shared" si="5"/>
        <v>194</v>
      </c>
      <c r="D196" s="19" t="s">
        <v>55</v>
      </c>
      <c r="E196" s="20" t="s">
        <v>51</v>
      </c>
      <c r="F196" s="21" t="s">
        <v>52</v>
      </c>
      <c r="G196" s="22">
        <v>40854</v>
      </c>
      <c r="H196" s="23">
        <v>4356.46</v>
      </c>
      <c r="I196" s="23">
        <v>0</v>
      </c>
      <c r="J196" s="24">
        <v>460</v>
      </c>
      <c r="K196" s="24">
        <f t="shared" ref="K196:K259" si="6">J196*1.2</f>
        <v>552</v>
      </c>
      <c r="L196" s="20" t="s">
        <v>53</v>
      </c>
      <c r="M196" s="33"/>
    </row>
    <row r="197" spans="1:13" s="10" customFormat="1" x14ac:dyDescent="0.25">
      <c r="A197" s="17">
        <v>10866929</v>
      </c>
      <c r="B197" s="18" t="s">
        <v>48</v>
      </c>
      <c r="C197" s="31">
        <f t="shared" ref="C197:C260" si="7">C196+1</f>
        <v>195</v>
      </c>
      <c r="D197" s="19" t="s">
        <v>334</v>
      </c>
      <c r="E197" s="20" t="s">
        <v>51</v>
      </c>
      <c r="F197" s="21" t="s">
        <v>335</v>
      </c>
      <c r="G197" s="22">
        <v>40865</v>
      </c>
      <c r="H197" s="23">
        <v>1205.3</v>
      </c>
      <c r="I197" s="23">
        <v>0</v>
      </c>
      <c r="J197" s="24">
        <v>213</v>
      </c>
      <c r="K197" s="24">
        <f t="shared" si="6"/>
        <v>255.6</v>
      </c>
      <c r="L197" s="20" t="s">
        <v>53</v>
      </c>
      <c r="M197" s="33"/>
    </row>
    <row r="198" spans="1:13" s="10" customFormat="1" x14ac:dyDescent="0.25">
      <c r="A198" s="17">
        <v>10866737</v>
      </c>
      <c r="B198" s="18" t="s">
        <v>48</v>
      </c>
      <c r="C198" s="31">
        <f t="shared" si="7"/>
        <v>196</v>
      </c>
      <c r="D198" s="19" t="s">
        <v>559</v>
      </c>
      <c r="E198" s="20" t="s">
        <v>51</v>
      </c>
      <c r="F198" s="21" t="s">
        <v>560</v>
      </c>
      <c r="G198" s="22">
        <v>40876</v>
      </c>
      <c r="H198" s="23">
        <v>2600.2000000000003</v>
      </c>
      <c r="I198" s="23">
        <v>0</v>
      </c>
      <c r="J198" s="24">
        <v>38</v>
      </c>
      <c r="K198" s="24">
        <f t="shared" si="6"/>
        <v>45.6</v>
      </c>
      <c r="L198" s="20" t="s">
        <v>53</v>
      </c>
      <c r="M198" s="33"/>
    </row>
    <row r="199" spans="1:13" s="10" customFormat="1" x14ac:dyDescent="0.25">
      <c r="A199" s="17">
        <v>10868815</v>
      </c>
      <c r="B199" s="18" t="s">
        <v>48</v>
      </c>
      <c r="C199" s="31">
        <f t="shared" si="7"/>
        <v>197</v>
      </c>
      <c r="D199" s="19" t="s">
        <v>558</v>
      </c>
      <c r="E199" s="20" t="s">
        <v>51</v>
      </c>
      <c r="F199" s="21" t="s">
        <v>556</v>
      </c>
      <c r="G199" s="22">
        <v>40906</v>
      </c>
      <c r="H199" s="23">
        <v>4929.12</v>
      </c>
      <c r="I199" s="23">
        <v>0</v>
      </c>
      <c r="J199" s="24">
        <v>460</v>
      </c>
      <c r="K199" s="24">
        <f t="shared" si="6"/>
        <v>552</v>
      </c>
      <c r="L199" s="20" t="s">
        <v>53</v>
      </c>
      <c r="M199" s="33"/>
    </row>
    <row r="200" spans="1:13" s="10" customFormat="1" x14ac:dyDescent="0.25">
      <c r="A200" s="17">
        <v>10866782</v>
      </c>
      <c r="B200" s="18" t="s">
        <v>48</v>
      </c>
      <c r="C200" s="31">
        <f t="shared" si="7"/>
        <v>198</v>
      </c>
      <c r="D200" s="19" t="s">
        <v>557</v>
      </c>
      <c r="E200" s="20" t="s">
        <v>51</v>
      </c>
      <c r="F200" s="21" t="s">
        <v>556</v>
      </c>
      <c r="G200" s="22">
        <v>40906</v>
      </c>
      <c r="H200" s="23">
        <v>4929.12</v>
      </c>
      <c r="I200" s="23">
        <v>0</v>
      </c>
      <c r="J200" s="24">
        <v>460</v>
      </c>
      <c r="K200" s="24">
        <f t="shared" si="6"/>
        <v>552</v>
      </c>
      <c r="L200" s="20" t="s">
        <v>53</v>
      </c>
      <c r="M200" s="33"/>
    </row>
    <row r="201" spans="1:13" s="10" customFormat="1" x14ac:dyDescent="0.25">
      <c r="A201" s="17">
        <v>10866735</v>
      </c>
      <c r="B201" s="18" t="s">
        <v>48</v>
      </c>
      <c r="C201" s="31">
        <f t="shared" si="7"/>
        <v>199</v>
      </c>
      <c r="D201" s="19" t="s">
        <v>555</v>
      </c>
      <c r="E201" s="20" t="s">
        <v>51</v>
      </c>
      <c r="F201" s="21" t="s">
        <v>556</v>
      </c>
      <c r="G201" s="22">
        <v>40906</v>
      </c>
      <c r="H201" s="23">
        <v>4929.12</v>
      </c>
      <c r="I201" s="23">
        <v>0</v>
      </c>
      <c r="J201" s="24">
        <v>460</v>
      </c>
      <c r="K201" s="24">
        <f t="shared" si="6"/>
        <v>552</v>
      </c>
      <c r="L201" s="20" t="s">
        <v>53</v>
      </c>
      <c r="M201" s="33"/>
    </row>
    <row r="202" spans="1:13" s="10" customFormat="1" x14ac:dyDescent="0.25">
      <c r="A202" s="17">
        <v>10867016</v>
      </c>
      <c r="B202" s="18" t="s">
        <v>48</v>
      </c>
      <c r="C202" s="31">
        <f t="shared" si="7"/>
        <v>200</v>
      </c>
      <c r="D202" s="19" t="s">
        <v>482</v>
      </c>
      <c r="E202" s="20" t="s">
        <v>51</v>
      </c>
      <c r="F202" s="21" t="s">
        <v>483</v>
      </c>
      <c r="G202" s="22">
        <v>40906</v>
      </c>
      <c r="H202" s="23">
        <v>3989.67</v>
      </c>
      <c r="I202" s="23">
        <v>0</v>
      </c>
      <c r="J202" s="24">
        <v>1417</v>
      </c>
      <c r="K202" s="24">
        <f t="shared" si="6"/>
        <v>1700.3999999999999</v>
      </c>
      <c r="L202" s="20" t="s">
        <v>53</v>
      </c>
      <c r="M202" s="33"/>
    </row>
    <row r="203" spans="1:13" s="10" customFormat="1" x14ac:dyDescent="0.25">
      <c r="A203" s="17">
        <v>10867258</v>
      </c>
      <c r="B203" s="18" t="s">
        <v>48</v>
      </c>
      <c r="C203" s="31">
        <f t="shared" si="7"/>
        <v>201</v>
      </c>
      <c r="D203" s="19" t="s">
        <v>549</v>
      </c>
      <c r="E203" s="20" t="s">
        <v>71</v>
      </c>
      <c r="F203" s="21" t="s">
        <v>550</v>
      </c>
      <c r="G203" s="22">
        <v>40935</v>
      </c>
      <c r="H203" s="23">
        <v>25648.52</v>
      </c>
      <c r="I203" s="23">
        <v>0</v>
      </c>
      <c r="J203" s="24">
        <v>18616</v>
      </c>
      <c r="K203" s="24">
        <f t="shared" si="6"/>
        <v>22339.200000000001</v>
      </c>
      <c r="L203" s="20" t="s">
        <v>53</v>
      </c>
      <c r="M203" s="33"/>
    </row>
    <row r="204" spans="1:13" s="10" customFormat="1" x14ac:dyDescent="0.25">
      <c r="A204" s="17">
        <v>10866898</v>
      </c>
      <c r="B204" s="18" t="s">
        <v>48</v>
      </c>
      <c r="C204" s="31">
        <f t="shared" si="7"/>
        <v>202</v>
      </c>
      <c r="D204" s="19" t="s">
        <v>228</v>
      </c>
      <c r="E204" s="20" t="s">
        <v>51</v>
      </c>
      <c r="F204" s="21" t="s">
        <v>229</v>
      </c>
      <c r="G204" s="22">
        <v>41060</v>
      </c>
      <c r="H204" s="23">
        <v>22382.7</v>
      </c>
      <c r="I204" s="23">
        <v>1118.8500000000001</v>
      </c>
      <c r="J204" s="24">
        <v>1558</v>
      </c>
      <c r="K204" s="24">
        <f t="shared" si="6"/>
        <v>1869.6</v>
      </c>
      <c r="L204" s="20" t="s">
        <v>53</v>
      </c>
      <c r="M204" s="33"/>
    </row>
    <row r="205" spans="1:13" s="10" customFormat="1" ht="30" x14ac:dyDescent="0.25">
      <c r="A205" s="17">
        <v>10866935</v>
      </c>
      <c r="B205" s="18" t="s">
        <v>48</v>
      </c>
      <c r="C205" s="31">
        <f t="shared" si="7"/>
        <v>203</v>
      </c>
      <c r="D205" s="19" t="s">
        <v>360</v>
      </c>
      <c r="E205" s="20" t="s">
        <v>51</v>
      </c>
      <c r="F205" s="21" t="s">
        <v>361</v>
      </c>
      <c r="G205" s="22">
        <v>41079</v>
      </c>
      <c r="H205" s="23">
        <v>2949</v>
      </c>
      <c r="I205" s="23">
        <v>196.6</v>
      </c>
      <c r="J205" s="24">
        <v>1771</v>
      </c>
      <c r="K205" s="24">
        <f t="shared" si="6"/>
        <v>2125.1999999999998</v>
      </c>
      <c r="L205" s="20" t="s">
        <v>53</v>
      </c>
      <c r="M205" s="33"/>
    </row>
    <row r="206" spans="1:13" s="10" customFormat="1" x14ac:dyDescent="0.25">
      <c r="A206" s="17">
        <v>10866878</v>
      </c>
      <c r="B206" s="18" t="s">
        <v>48</v>
      </c>
      <c r="C206" s="31">
        <f t="shared" si="7"/>
        <v>204</v>
      </c>
      <c r="D206" s="19" t="s">
        <v>56</v>
      </c>
      <c r="E206" s="20" t="s">
        <v>51</v>
      </c>
      <c r="F206" s="21" t="s">
        <v>57</v>
      </c>
      <c r="G206" s="22">
        <v>41150</v>
      </c>
      <c r="H206" s="23">
        <v>4600.0200000000004</v>
      </c>
      <c r="I206" s="23">
        <v>0</v>
      </c>
      <c r="J206" s="24">
        <v>460</v>
      </c>
      <c r="K206" s="24">
        <f t="shared" si="6"/>
        <v>552</v>
      </c>
      <c r="L206" s="20" t="s">
        <v>53</v>
      </c>
      <c r="M206" s="33"/>
    </row>
    <row r="207" spans="1:13" s="10" customFormat="1" x14ac:dyDescent="0.25">
      <c r="A207" s="17">
        <v>10868833</v>
      </c>
      <c r="B207" s="18" t="s">
        <v>48</v>
      </c>
      <c r="C207" s="31">
        <f t="shared" si="7"/>
        <v>205</v>
      </c>
      <c r="D207" s="19" t="s">
        <v>480</v>
      </c>
      <c r="E207" s="20" t="s">
        <v>51</v>
      </c>
      <c r="F207" s="21" t="s">
        <v>481</v>
      </c>
      <c r="G207" s="22">
        <v>41213</v>
      </c>
      <c r="H207" s="23">
        <v>3587.4</v>
      </c>
      <c r="I207" s="23">
        <v>0</v>
      </c>
      <c r="J207" s="24">
        <v>2125</v>
      </c>
      <c r="K207" s="24">
        <f t="shared" si="6"/>
        <v>2550</v>
      </c>
      <c r="L207" s="20" t="s">
        <v>53</v>
      </c>
      <c r="M207" s="33"/>
    </row>
    <row r="208" spans="1:13" s="10" customFormat="1" x14ac:dyDescent="0.25">
      <c r="A208" s="17">
        <v>10867001</v>
      </c>
      <c r="B208" s="18" t="s">
        <v>48</v>
      </c>
      <c r="C208" s="31">
        <f t="shared" si="7"/>
        <v>206</v>
      </c>
      <c r="D208" s="19" t="s">
        <v>476</v>
      </c>
      <c r="E208" s="20" t="s">
        <v>51</v>
      </c>
      <c r="F208" s="21" t="s">
        <v>477</v>
      </c>
      <c r="G208" s="22">
        <v>41213</v>
      </c>
      <c r="H208" s="23">
        <v>32119.200000000001</v>
      </c>
      <c r="I208" s="23">
        <v>0</v>
      </c>
      <c r="J208" s="24">
        <v>471</v>
      </c>
      <c r="K208" s="24">
        <f t="shared" si="6"/>
        <v>565.19999999999993</v>
      </c>
      <c r="L208" s="20" t="s">
        <v>53</v>
      </c>
      <c r="M208" s="33"/>
    </row>
    <row r="209" spans="1:13" s="10" customFormat="1" x14ac:dyDescent="0.25">
      <c r="A209" s="17">
        <v>10866934</v>
      </c>
      <c r="B209" s="18" t="s">
        <v>48</v>
      </c>
      <c r="C209" s="31">
        <f t="shared" si="7"/>
        <v>207</v>
      </c>
      <c r="D209" s="19" t="s">
        <v>343</v>
      </c>
      <c r="E209" s="20" t="s">
        <v>51</v>
      </c>
      <c r="F209" s="21" t="s">
        <v>344</v>
      </c>
      <c r="G209" s="22">
        <v>41213</v>
      </c>
      <c r="H209" s="23">
        <v>2655</v>
      </c>
      <c r="I209" s="23">
        <v>354</v>
      </c>
      <c r="J209" s="24">
        <v>2585.12</v>
      </c>
      <c r="K209" s="24">
        <f t="shared" si="6"/>
        <v>3102.1439999999998</v>
      </c>
      <c r="L209" s="20" t="s">
        <v>53</v>
      </c>
      <c r="M209" s="33"/>
    </row>
    <row r="210" spans="1:13" s="10" customFormat="1" ht="30" x14ac:dyDescent="0.25">
      <c r="A210" s="17">
        <v>10867432</v>
      </c>
      <c r="B210" s="18" t="s">
        <v>81</v>
      </c>
      <c r="C210" s="31">
        <f t="shared" si="7"/>
        <v>208</v>
      </c>
      <c r="D210" s="19" t="s">
        <v>724</v>
      </c>
      <c r="E210" s="20" t="s">
        <v>71</v>
      </c>
      <c r="F210" s="21" t="s">
        <v>725</v>
      </c>
      <c r="G210" s="22">
        <v>41271</v>
      </c>
      <c r="H210" s="23">
        <v>3049.79</v>
      </c>
      <c r="I210" s="23">
        <v>0</v>
      </c>
      <c r="J210" s="24">
        <v>2621</v>
      </c>
      <c r="K210" s="24">
        <f t="shared" si="6"/>
        <v>3145.2</v>
      </c>
      <c r="L210" s="20" t="s">
        <v>53</v>
      </c>
      <c r="M210" s="33"/>
    </row>
    <row r="211" spans="1:13" s="10" customFormat="1" ht="30" x14ac:dyDescent="0.25">
      <c r="A211" s="17">
        <v>10866869</v>
      </c>
      <c r="B211" s="18" t="s">
        <v>48</v>
      </c>
      <c r="C211" s="31">
        <f t="shared" si="7"/>
        <v>209</v>
      </c>
      <c r="D211" s="19" t="s">
        <v>755</v>
      </c>
      <c r="E211" s="20" t="s">
        <v>71</v>
      </c>
      <c r="F211" s="21" t="s">
        <v>756</v>
      </c>
      <c r="G211" s="22">
        <v>41271</v>
      </c>
      <c r="H211" s="23">
        <v>6039</v>
      </c>
      <c r="I211" s="23">
        <v>1006.5</v>
      </c>
      <c r="J211" s="24">
        <v>5190</v>
      </c>
      <c r="K211" s="24">
        <f t="shared" si="6"/>
        <v>6228</v>
      </c>
      <c r="L211" s="20" t="s">
        <v>53</v>
      </c>
      <c r="M211" s="33"/>
    </row>
    <row r="212" spans="1:13" s="10" customFormat="1" x14ac:dyDescent="0.25">
      <c r="A212" s="17">
        <v>10866893</v>
      </c>
      <c r="B212" s="18" t="s">
        <v>48</v>
      </c>
      <c r="C212" s="31">
        <f t="shared" si="7"/>
        <v>210</v>
      </c>
      <c r="D212" s="19" t="s">
        <v>163</v>
      </c>
      <c r="E212" s="20" t="s">
        <v>51</v>
      </c>
      <c r="F212" s="21" t="s">
        <v>164</v>
      </c>
      <c r="G212" s="22">
        <v>41437</v>
      </c>
      <c r="H212" s="23">
        <v>3555</v>
      </c>
      <c r="I212" s="23">
        <v>948</v>
      </c>
      <c r="J212" s="24">
        <v>2125</v>
      </c>
      <c r="K212" s="24">
        <f t="shared" si="6"/>
        <v>2550</v>
      </c>
      <c r="L212" s="20" t="s">
        <v>53</v>
      </c>
      <c r="M212" s="33"/>
    </row>
    <row r="213" spans="1:13" s="10" customFormat="1" x14ac:dyDescent="0.25">
      <c r="A213" s="17">
        <v>10866743</v>
      </c>
      <c r="B213" s="18" t="s">
        <v>48</v>
      </c>
      <c r="C213" s="31">
        <f t="shared" si="7"/>
        <v>211</v>
      </c>
      <c r="D213" s="19" t="s">
        <v>570</v>
      </c>
      <c r="E213" s="20" t="s">
        <v>51</v>
      </c>
      <c r="F213" s="21" t="s">
        <v>571</v>
      </c>
      <c r="G213" s="22">
        <v>41437</v>
      </c>
      <c r="H213" s="23">
        <v>3950</v>
      </c>
      <c r="I213" s="23">
        <v>0</v>
      </c>
      <c r="J213" s="24">
        <v>460</v>
      </c>
      <c r="K213" s="24">
        <f t="shared" si="6"/>
        <v>552</v>
      </c>
      <c r="L213" s="20" t="s">
        <v>53</v>
      </c>
      <c r="M213" s="33"/>
    </row>
    <row r="214" spans="1:13" s="10" customFormat="1" x14ac:dyDescent="0.25">
      <c r="A214" s="17">
        <v>10866866</v>
      </c>
      <c r="B214" s="18" t="s">
        <v>48</v>
      </c>
      <c r="C214" s="31">
        <f t="shared" si="7"/>
        <v>212</v>
      </c>
      <c r="D214" s="19" t="s">
        <v>304</v>
      </c>
      <c r="E214" s="20" t="s">
        <v>71</v>
      </c>
      <c r="F214" s="21" t="s">
        <v>305</v>
      </c>
      <c r="G214" s="22">
        <v>41444</v>
      </c>
      <c r="H214" s="23">
        <v>8692</v>
      </c>
      <c r="I214" s="23">
        <v>6036.16</v>
      </c>
      <c r="J214" s="24">
        <v>4958</v>
      </c>
      <c r="K214" s="24">
        <f t="shared" si="6"/>
        <v>5949.5999999999995</v>
      </c>
      <c r="L214" s="20" t="s">
        <v>53</v>
      </c>
      <c r="M214" s="33"/>
    </row>
    <row r="215" spans="1:13" s="10" customFormat="1" ht="30" x14ac:dyDescent="0.25">
      <c r="A215" s="17">
        <v>10868936</v>
      </c>
      <c r="B215" s="18" t="s">
        <v>48</v>
      </c>
      <c r="C215" s="31">
        <f t="shared" si="7"/>
        <v>213</v>
      </c>
      <c r="D215" s="19" t="s">
        <v>85</v>
      </c>
      <c r="E215" s="20" t="s">
        <v>51</v>
      </c>
      <c r="F215" s="21" t="s">
        <v>86</v>
      </c>
      <c r="G215" s="22">
        <v>41501</v>
      </c>
      <c r="H215" s="23">
        <v>3654</v>
      </c>
      <c r="I215" s="23">
        <v>1096.2</v>
      </c>
      <c r="J215" s="24">
        <v>248</v>
      </c>
      <c r="K215" s="24">
        <f t="shared" si="6"/>
        <v>297.59999999999997</v>
      </c>
      <c r="L215" s="20" t="s">
        <v>53</v>
      </c>
      <c r="M215" s="33"/>
    </row>
    <row r="216" spans="1:13" s="10" customFormat="1" ht="45" x14ac:dyDescent="0.25">
      <c r="A216" s="17">
        <v>10868949</v>
      </c>
      <c r="B216" s="18" t="s">
        <v>48</v>
      </c>
      <c r="C216" s="31">
        <f t="shared" si="7"/>
        <v>214</v>
      </c>
      <c r="D216" s="19" t="s">
        <v>442</v>
      </c>
      <c r="E216" s="20" t="s">
        <v>124</v>
      </c>
      <c r="F216" s="21" t="s">
        <v>443</v>
      </c>
      <c r="G216" s="22">
        <v>41516</v>
      </c>
      <c r="H216" s="23">
        <v>2894.2000000000003</v>
      </c>
      <c r="I216" s="23">
        <v>0</v>
      </c>
      <c r="J216" s="24">
        <v>2125</v>
      </c>
      <c r="K216" s="24">
        <f t="shared" si="6"/>
        <v>2550</v>
      </c>
      <c r="L216" s="20" t="s">
        <v>53</v>
      </c>
      <c r="M216" s="33"/>
    </row>
    <row r="217" spans="1:13" s="10" customFormat="1" x14ac:dyDescent="0.25">
      <c r="A217" s="17">
        <v>10868950</v>
      </c>
      <c r="B217" s="18" t="s">
        <v>48</v>
      </c>
      <c r="C217" s="31">
        <f t="shared" si="7"/>
        <v>215</v>
      </c>
      <c r="D217" s="19" t="s">
        <v>565</v>
      </c>
      <c r="E217" s="20" t="s">
        <v>51</v>
      </c>
      <c r="F217" s="21" t="s">
        <v>566</v>
      </c>
      <c r="G217" s="22">
        <v>41516</v>
      </c>
      <c r="H217" s="23">
        <v>4087.9</v>
      </c>
      <c r="I217" s="23">
        <v>0</v>
      </c>
      <c r="J217" s="24">
        <v>460</v>
      </c>
      <c r="K217" s="24">
        <f t="shared" si="6"/>
        <v>552</v>
      </c>
      <c r="L217" s="20" t="s">
        <v>53</v>
      </c>
      <c r="M217" s="33"/>
    </row>
    <row r="218" spans="1:13" s="10" customFormat="1" x14ac:dyDescent="0.25">
      <c r="A218" s="17">
        <v>10868953</v>
      </c>
      <c r="B218" s="18" t="s">
        <v>48</v>
      </c>
      <c r="C218" s="31">
        <f t="shared" si="7"/>
        <v>216</v>
      </c>
      <c r="D218" s="19" t="s">
        <v>567</v>
      </c>
      <c r="E218" s="20" t="s">
        <v>51</v>
      </c>
      <c r="F218" s="21" t="s">
        <v>566</v>
      </c>
      <c r="G218" s="22">
        <v>41516</v>
      </c>
      <c r="H218" s="23">
        <v>4087.9</v>
      </c>
      <c r="I218" s="23">
        <v>0</v>
      </c>
      <c r="J218" s="24">
        <v>460</v>
      </c>
      <c r="K218" s="24">
        <f t="shared" si="6"/>
        <v>552</v>
      </c>
      <c r="L218" s="20" t="s">
        <v>53</v>
      </c>
      <c r="M218" s="33"/>
    </row>
    <row r="219" spans="1:13" s="10" customFormat="1" x14ac:dyDescent="0.25">
      <c r="A219" s="17">
        <v>10868954</v>
      </c>
      <c r="B219" s="18" t="s">
        <v>48</v>
      </c>
      <c r="C219" s="31">
        <f t="shared" si="7"/>
        <v>217</v>
      </c>
      <c r="D219" s="19" t="s">
        <v>568</v>
      </c>
      <c r="E219" s="20" t="s">
        <v>133</v>
      </c>
      <c r="F219" s="21" t="s">
        <v>566</v>
      </c>
      <c r="G219" s="22">
        <v>41516</v>
      </c>
      <c r="H219" s="23">
        <v>4087.9</v>
      </c>
      <c r="I219" s="23">
        <v>0</v>
      </c>
      <c r="J219" s="24">
        <v>460</v>
      </c>
      <c r="K219" s="24">
        <f t="shared" si="6"/>
        <v>552</v>
      </c>
      <c r="L219" s="20" t="s">
        <v>53</v>
      </c>
      <c r="M219" s="33"/>
    </row>
    <row r="220" spans="1:13" s="10" customFormat="1" ht="30" x14ac:dyDescent="0.25">
      <c r="A220" s="17">
        <v>10868958</v>
      </c>
      <c r="B220" s="18" t="s">
        <v>48</v>
      </c>
      <c r="C220" s="31">
        <f t="shared" si="7"/>
        <v>218</v>
      </c>
      <c r="D220" s="19" t="s">
        <v>87</v>
      </c>
      <c r="E220" s="20" t="s">
        <v>51</v>
      </c>
      <c r="F220" s="21" t="s">
        <v>86</v>
      </c>
      <c r="G220" s="22">
        <v>41516</v>
      </c>
      <c r="H220" s="23">
        <v>3654</v>
      </c>
      <c r="I220" s="23">
        <v>1096.2</v>
      </c>
      <c r="J220" s="24">
        <v>248</v>
      </c>
      <c r="K220" s="24">
        <f t="shared" si="6"/>
        <v>297.59999999999997</v>
      </c>
      <c r="L220" s="20" t="s">
        <v>53</v>
      </c>
      <c r="M220" s="33"/>
    </row>
    <row r="221" spans="1:13" s="10" customFormat="1" x14ac:dyDescent="0.25">
      <c r="A221" s="17">
        <v>10868971</v>
      </c>
      <c r="B221" s="18" t="s">
        <v>48</v>
      </c>
      <c r="C221" s="31">
        <f t="shared" si="7"/>
        <v>219</v>
      </c>
      <c r="D221" s="19" t="s">
        <v>569</v>
      </c>
      <c r="E221" s="20" t="s">
        <v>51</v>
      </c>
      <c r="F221" s="21" t="s">
        <v>566</v>
      </c>
      <c r="G221" s="22">
        <v>41565</v>
      </c>
      <c r="H221" s="23">
        <v>4087.9</v>
      </c>
      <c r="I221" s="23">
        <v>0</v>
      </c>
      <c r="J221" s="24">
        <v>460</v>
      </c>
      <c r="K221" s="24">
        <f t="shared" si="6"/>
        <v>552</v>
      </c>
      <c r="L221" s="20" t="s">
        <v>53</v>
      </c>
      <c r="M221" s="33"/>
    </row>
    <row r="222" spans="1:13" s="10" customFormat="1" ht="30" x14ac:dyDescent="0.25">
      <c r="A222" s="17">
        <v>10868973</v>
      </c>
      <c r="B222" s="18" t="s">
        <v>48</v>
      </c>
      <c r="C222" s="31">
        <f t="shared" si="7"/>
        <v>220</v>
      </c>
      <c r="D222" s="19" t="s">
        <v>88</v>
      </c>
      <c r="E222" s="20" t="s">
        <v>51</v>
      </c>
      <c r="F222" s="21" t="s">
        <v>86</v>
      </c>
      <c r="G222" s="22">
        <v>41565</v>
      </c>
      <c r="H222" s="23">
        <v>3654</v>
      </c>
      <c r="I222" s="23">
        <v>1218</v>
      </c>
      <c r="J222" s="24">
        <v>248</v>
      </c>
      <c r="K222" s="24">
        <f t="shared" si="6"/>
        <v>297.59999999999997</v>
      </c>
      <c r="L222" s="20" t="s">
        <v>53</v>
      </c>
      <c r="M222" s="33"/>
    </row>
    <row r="223" spans="1:13" s="10" customFormat="1" ht="30" x14ac:dyDescent="0.25">
      <c r="A223" s="17">
        <v>10868974</v>
      </c>
      <c r="B223" s="18" t="s">
        <v>48</v>
      </c>
      <c r="C223" s="31">
        <f t="shared" si="7"/>
        <v>221</v>
      </c>
      <c r="D223" s="19" t="s">
        <v>89</v>
      </c>
      <c r="E223" s="20" t="s">
        <v>51</v>
      </c>
      <c r="F223" s="21" t="s">
        <v>86</v>
      </c>
      <c r="G223" s="22">
        <v>41565</v>
      </c>
      <c r="H223" s="23">
        <v>3654</v>
      </c>
      <c r="I223" s="23">
        <v>1218</v>
      </c>
      <c r="J223" s="24">
        <v>248</v>
      </c>
      <c r="K223" s="24">
        <f t="shared" si="6"/>
        <v>297.59999999999997</v>
      </c>
      <c r="L223" s="20" t="s">
        <v>53</v>
      </c>
      <c r="M223" s="33"/>
    </row>
    <row r="224" spans="1:13" s="10" customFormat="1" x14ac:dyDescent="0.25">
      <c r="A224" s="17">
        <v>10868975</v>
      </c>
      <c r="B224" s="18" t="s">
        <v>48</v>
      </c>
      <c r="C224" s="31">
        <f t="shared" si="7"/>
        <v>222</v>
      </c>
      <c r="D224" s="19" t="s">
        <v>484</v>
      </c>
      <c r="E224" s="20" t="s">
        <v>51</v>
      </c>
      <c r="F224" s="21" t="s">
        <v>485</v>
      </c>
      <c r="G224" s="22">
        <v>41565</v>
      </c>
      <c r="H224" s="23">
        <v>3009.8</v>
      </c>
      <c r="I224" s="23">
        <v>0</v>
      </c>
      <c r="J224" s="24">
        <v>4250</v>
      </c>
      <c r="K224" s="24">
        <f t="shared" si="6"/>
        <v>5100</v>
      </c>
      <c r="L224" s="20" t="s">
        <v>53</v>
      </c>
      <c r="M224" s="33"/>
    </row>
    <row r="225" spans="1:13" s="10" customFormat="1" ht="30" x14ac:dyDescent="0.25">
      <c r="A225" s="17">
        <v>10868980</v>
      </c>
      <c r="B225" s="18" t="s">
        <v>48</v>
      </c>
      <c r="C225" s="31">
        <f t="shared" si="7"/>
        <v>223</v>
      </c>
      <c r="D225" s="19" t="s">
        <v>90</v>
      </c>
      <c r="E225" s="20" t="s">
        <v>51</v>
      </c>
      <c r="F225" s="21" t="s">
        <v>86</v>
      </c>
      <c r="G225" s="22">
        <v>41592</v>
      </c>
      <c r="H225" s="23">
        <v>3654</v>
      </c>
      <c r="I225" s="23">
        <v>1278.9000000000001</v>
      </c>
      <c r="J225" s="24">
        <v>248</v>
      </c>
      <c r="K225" s="24">
        <f t="shared" si="6"/>
        <v>297.59999999999997</v>
      </c>
      <c r="L225" s="20" t="s">
        <v>53</v>
      </c>
      <c r="M225" s="33"/>
    </row>
    <row r="226" spans="1:13" s="10" customFormat="1" x14ac:dyDescent="0.25">
      <c r="A226" s="17">
        <v>10868990</v>
      </c>
      <c r="B226" s="18" t="s">
        <v>48</v>
      </c>
      <c r="C226" s="31">
        <f t="shared" si="7"/>
        <v>224</v>
      </c>
      <c r="D226" s="19" t="s">
        <v>541</v>
      </c>
      <c r="E226" s="20" t="s">
        <v>51</v>
      </c>
      <c r="F226" s="21" t="s">
        <v>542</v>
      </c>
      <c r="G226" s="22">
        <v>41626</v>
      </c>
      <c r="H226" s="23">
        <v>46420.800000000003</v>
      </c>
      <c r="I226" s="23">
        <v>17020.96</v>
      </c>
      <c r="J226" s="24">
        <v>14437</v>
      </c>
      <c r="K226" s="24">
        <f t="shared" si="6"/>
        <v>17324.399999999998</v>
      </c>
      <c r="L226" s="20" t="s">
        <v>53</v>
      </c>
      <c r="M226" s="33"/>
    </row>
    <row r="227" spans="1:13" s="10" customFormat="1" ht="30" x14ac:dyDescent="0.25">
      <c r="A227" s="17">
        <v>10868999</v>
      </c>
      <c r="B227" s="18" t="s">
        <v>48</v>
      </c>
      <c r="C227" s="31">
        <f t="shared" si="7"/>
        <v>225</v>
      </c>
      <c r="D227" s="19" t="s">
        <v>345</v>
      </c>
      <c r="E227" s="20" t="s">
        <v>51</v>
      </c>
      <c r="F227" s="21" t="s">
        <v>346</v>
      </c>
      <c r="G227" s="22">
        <v>41635</v>
      </c>
      <c r="H227" s="23">
        <v>3078</v>
      </c>
      <c r="I227" s="23">
        <v>1128.6000000000001</v>
      </c>
      <c r="J227" s="24">
        <v>2550</v>
      </c>
      <c r="K227" s="24">
        <f t="shared" si="6"/>
        <v>3060</v>
      </c>
      <c r="L227" s="20" t="s">
        <v>53</v>
      </c>
      <c r="M227" s="33"/>
    </row>
    <row r="228" spans="1:13" s="10" customFormat="1" ht="45" x14ac:dyDescent="0.25">
      <c r="A228" s="17">
        <v>10869001</v>
      </c>
      <c r="B228" s="18" t="s">
        <v>48</v>
      </c>
      <c r="C228" s="31">
        <f t="shared" si="7"/>
        <v>226</v>
      </c>
      <c r="D228" s="19" t="s">
        <v>444</v>
      </c>
      <c r="E228" s="20" t="s">
        <v>51</v>
      </c>
      <c r="F228" s="21" t="s">
        <v>443</v>
      </c>
      <c r="G228" s="22">
        <v>41666</v>
      </c>
      <c r="H228" s="23">
        <v>3144.9</v>
      </c>
      <c r="I228" s="23">
        <v>0</v>
      </c>
      <c r="J228" s="24">
        <v>2125</v>
      </c>
      <c r="K228" s="24">
        <f t="shared" si="6"/>
        <v>2550</v>
      </c>
      <c r="L228" s="20" t="s">
        <v>53</v>
      </c>
      <c r="M228" s="33"/>
    </row>
    <row r="229" spans="1:13" s="10" customFormat="1" x14ac:dyDescent="0.25">
      <c r="A229" s="17">
        <v>10869002</v>
      </c>
      <c r="B229" s="18" t="s">
        <v>48</v>
      </c>
      <c r="C229" s="31">
        <f t="shared" si="7"/>
        <v>227</v>
      </c>
      <c r="D229" s="19" t="s">
        <v>495</v>
      </c>
      <c r="E229" s="20" t="s">
        <v>51</v>
      </c>
      <c r="F229" s="21" t="s">
        <v>496</v>
      </c>
      <c r="G229" s="22">
        <v>41666</v>
      </c>
      <c r="H229" s="23">
        <v>4455</v>
      </c>
      <c r="I229" s="23">
        <v>0</v>
      </c>
      <c r="J229" s="24">
        <v>1417</v>
      </c>
      <c r="K229" s="24">
        <f t="shared" si="6"/>
        <v>1700.3999999999999</v>
      </c>
      <c r="L229" s="20" t="s">
        <v>53</v>
      </c>
      <c r="M229" s="33"/>
    </row>
    <row r="230" spans="1:13" s="10" customFormat="1" x14ac:dyDescent="0.25">
      <c r="A230" s="17">
        <v>10869003</v>
      </c>
      <c r="B230" s="18" t="s">
        <v>48</v>
      </c>
      <c r="C230" s="31">
        <f t="shared" si="7"/>
        <v>228</v>
      </c>
      <c r="D230" s="19" t="s">
        <v>497</v>
      </c>
      <c r="E230" s="20" t="s">
        <v>51</v>
      </c>
      <c r="F230" s="21" t="s">
        <v>496</v>
      </c>
      <c r="G230" s="22">
        <v>41666</v>
      </c>
      <c r="H230" s="23">
        <v>4455</v>
      </c>
      <c r="I230" s="23">
        <v>0</v>
      </c>
      <c r="J230" s="24">
        <v>1417</v>
      </c>
      <c r="K230" s="24">
        <f t="shared" si="6"/>
        <v>1700.3999999999999</v>
      </c>
      <c r="L230" s="20" t="s">
        <v>53</v>
      </c>
      <c r="M230" s="33"/>
    </row>
    <row r="231" spans="1:13" s="10" customFormat="1" x14ac:dyDescent="0.25">
      <c r="A231" s="17">
        <v>10869008</v>
      </c>
      <c r="B231" s="18" t="s">
        <v>48</v>
      </c>
      <c r="C231" s="31">
        <f t="shared" si="7"/>
        <v>229</v>
      </c>
      <c r="D231" s="19" t="s">
        <v>493</v>
      </c>
      <c r="E231" s="20" t="s">
        <v>51</v>
      </c>
      <c r="F231" s="21" t="s">
        <v>494</v>
      </c>
      <c r="G231" s="22">
        <v>41666</v>
      </c>
      <c r="H231" s="23">
        <v>3009.8</v>
      </c>
      <c r="I231" s="23">
        <v>0</v>
      </c>
      <c r="J231" s="24">
        <v>4250</v>
      </c>
      <c r="K231" s="24">
        <f t="shared" si="6"/>
        <v>5100</v>
      </c>
      <c r="L231" s="20" t="s">
        <v>53</v>
      </c>
      <c r="M231" s="33"/>
    </row>
    <row r="232" spans="1:13" s="10" customFormat="1" x14ac:dyDescent="0.25">
      <c r="A232" s="17">
        <v>10869022</v>
      </c>
      <c r="B232" s="18" t="s">
        <v>48</v>
      </c>
      <c r="C232" s="31">
        <f t="shared" si="7"/>
        <v>230</v>
      </c>
      <c r="D232" s="19" t="s">
        <v>537</v>
      </c>
      <c r="E232" s="20" t="s">
        <v>51</v>
      </c>
      <c r="F232" s="21" t="s">
        <v>538</v>
      </c>
      <c r="G232" s="22">
        <v>41682</v>
      </c>
      <c r="H232" s="23">
        <v>28308</v>
      </c>
      <c r="I232" s="23">
        <v>0</v>
      </c>
      <c r="J232" s="24">
        <v>2479</v>
      </c>
      <c r="K232" s="24">
        <f t="shared" si="6"/>
        <v>2974.7999999999997</v>
      </c>
      <c r="L232" s="20" t="s">
        <v>53</v>
      </c>
      <c r="M232" s="33"/>
    </row>
    <row r="233" spans="1:13" s="10" customFormat="1" x14ac:dyDescent="0.25">
      <c r="A233" s="17">
        <v>10869086</v>
      </c>
      <c r="B233" s="18" t="s">
        <v>48</v>
      </c>
      <c r="C233" s="31">
        <f t="shared" si="7"/>
        <v>231</v>
      </c>
      <c r="D233" s="19" t="s">
        <v>795</v>
      </c>
      <c r="E233" s="20" t="s">
        <v>51</v>
      </c>
      <c r="F233" s="21" t="s">
        <v>796</v>
      </c>
      <c r="G233" s="22">
        <v>41740</v>
      </c>
      <c r="H233" s="23">
        <v>3413</v>
      </c>
      <c r="I233" s="23">
        <v>1479.08</v>
      </c>
      <c r="J233" s="24">
        <v>4809.01</v>
      </c>
      <c r="K233" s="24">
        <f t="shared" si="6"/>
        <v>5770.8119999999999</v>
      </c>
      <c r="L233" s="20" t="s">
        <v>53</v>
      </c>
      <c r="M233" s="33"/>
    </row>
    <row r="234" spans="1:13" s="10" customFormat="1" x14ac:dyDescent="0.25">
      <c r="A234" s="17">
        <v>10869092</v>
      </c>
      <c r="B234" s="18" t="s">
        <v>48</v>
      </c>
      <c r="C234" s="31">
        <f t="shared" si="7"/>
        <v>232</v>
      </c>
      <c r="D234" s="19" t="s">
        <v>551</v>
      </c>
      <c r="E234" s="20" t="s">
        <v>51</v>
      </c>
      <c r="F234" s="21" t="s">
        <v>552</v>
      </c>
      <c r="G234" s="22">
        <v>41830</v>
      </c>
      <c r="H234" s="23">
        <v>2366.6</v>
      </c>
      <c r="I234" s="23">
        <v>0</v>
      </c>
      <c r="J234" s="24">
        <v>460</v>
      </c>
      <c r="K234" s="24">
        <f t="shared" si="6"/>
        <v>552</v>
      </c>
      <c r="L234" s="20" t="s">
        <v>53</v>
      </c>
      <c r="M234" s="33"/>
    </row>
    <row r="235" spans="1:13" s="10" customFormat="1" x14ac:dyDescent="0.25">
      <c r="A235" s="17">
        <v>10869093</v>
      </c>
      <c r="B235" s="18" t="s">
        <v>48</v>
      </c>
      <c r="C235" s="31">
        <f t="shared" si="7"/>
        <v>233</v>
      </c>
      <c r="D235" s="19" t="s">
        <v>244</v>
      </c>
      <c r="E235" s="20" t="s">
        <v>51</v>
      </c>
      <c r="F235" s="21" t="s">
        <v>245</v>
      </c>
      <c r="G235" s="22">
        <v>41830</v>
      </c>
      <c r="H235" s="23">
        <v>1743.6000000000001</v>
      </c>
      <c r="I235" s="23">
        <v>0</v>
      </c>
      <c r="J235" s="24">
        <v>460</v>
      </c>
      <c r="K235" s="24">
        <f t="shared" si="6"/>
        <v>552</v>
      </c>
      <c r="L235" s="20" t="s">
        <v>53</v>
      </c>
      <c r="M235" s="33"/>
    </row>
    <row r="236" spans="1:13" s="10" customFormat="1" x14ac:dyDescent="0.25">
      <c r="A236" s="17">
        <v>10869101</v>
      </c>
      <c r="B236" s="18" t="s">
        <v>48</v>
      </c>
      <c r="C236" s="31">
        <f t="shared" si="7"/>
        <v>234</v>
      </c>
      <c r="D236" s="19" t="s">
        <v>126</v>
      </c>
      <c r="E236" s="20" t="s">
        <v>51</v>
      </c>
      <c r="F236" s="21" t="s">
        <v>127</v>
      </c>
      <c r="G236" s="22">
        <v>41830</v>
      </c>
      <c r="H236" s="23">
        <v>1023.78</v>
      </c>
      <c r="I236" s="23">
        <v>0</v>
      </c>
      <c r="J236" s="24">
        <v>318</v>
      </c>
      <c r="K236" s="24">
        <f t="shared" si="6"/>
        <v>381.59999999999997</v>
      </c>
      <c r="L236" s="20" t="s">
        <v>53</v>
      </c>
      <c r="M236" s="33"/>
    </row>
    <row r="237" spans="1:13" s="10" customFormat="1" x14ac:dyDescent="0.25">
      <c r="A237" s="17">
        <v>10869103</v>
      </c>
      <c r="B237" s="18" t="s">
        <v>48</v>
      </c>
      <c r="C237" s="31">
        <f t="shared" si="7"/>
        <v>235</v>
      </c>
      <c r="D237" s="19" t="s">
        <v>561</v>
      </c>
      <c r="E237" s="20" t="s">
        <v>51</v>
      </c>
      <c r="F237" s="21" t="s">
        <v>562</v>
      </c>
      <c r="G237" s="22">
        <v>41830</v>
      </c>
      <c r="H237" s="23">
        <v>1743.6000000000001</v>
      </c>
      <c r="I237" s="23">
        <v>0</v>
      </c>
      <c r="J237" s="24">
        <v>460</v>
      </c>
      <c r="K237" s="24">
        <f t="shared" si="6"/>
        <v>552</v>
      </c>
      <c r="L237" s="20" t="s">
        <v>53</v>
      </c>
      <c r="M237" s="33"/>
    </row>
    <row r="238" spans="1:13" s="10" customFormat="1" x14ac:dyDescent="0.25">
      <c r="A238" s="17">
        <v>10869108</v>
      </c>
      <c r="B238" s="18" t="s">
        <v>48</v>
      </c>
      <c r="C238" s="31">
        <f t="shared" si="7"/>
        <v>236</v>
      </c>
      <c r="D238" s="19" t="s">
        <v>265</v>
      </c>
      <c r="E238" s="20" t="s">
        <v>51</v>
      </c>
      <c r="F238" s="21" t="s">
        <v>266</v>
      </c>
      <c r="G238" s="22">
        <v>41830</v>
      </c>
      <c r="H238" s="23">
        <v>5167.21</v>
      </c>
      <c r="I238" s="23">
        <v>0</v>
      </c>
      <c r="J238" s="24">
        <v>460</v>
      </c>
      <c r="K238" s="24">
        <f t="shared" si="6"/>
        <v>552</v>
      </c>
      <c r="L238" s="20" t="s">
        <v>53</v>
      </c>
      <c r="M238" s="33"/>
    </row>
    <row r="239" spans="1:13" s="10" customFormat="1" x14ac:dyDescent="0.25">
      <c r="A239" s="17">
        <v>10869111</v>
      </c>
      <c r="B239" s="18" t="s">
        <v>48</v>
      </c>
      <c r="C239" s="31">
        <f t="shared" si="7"/>
        <v>237</v>
      </c>
      <c r="D239" s="19" t="s">
        <v>270</v>
      </c>
      <c r="E239" s="20" t="s">
        <v>51</v>
      </c>
      <c r="F239" s="21" t="s">
        <v>271</v>
      </c>
      <c r="G239" s="22">
        <v>41850</v>
      </c>
      <c r="H239" s="23">
        <v>3388</v>
      </c>
      <c r="I239" s="23">
        <v>1637.43</v>
      </c>
      <c r="J239" s="24">
        <v>708</v>
      </c>
      <c r="K239" s="24">
        <f t="shared" si="6"/>
        <v>849.6</v>
      </c>
      <c r="L239" s="20" t="s">
        <v>53</v>
      </c>
      <c r="M239" s="33"/>
    </row>
    <row r="240" spans="1:13" s="10" customFormat="1" x14ac:dyDescent="0.25">
      <c r="A240" s="17">
        <v>10869112</v>
      </c>
      <c r="B240" s="18" t="s">
        <v>48</v>
      </c>
      <c r="C240" s="31">
        <f t="shared" si="7"/>
        <v>238</v>
      </c>
      <c r="D240" s="19" t="s">
        <v>272</v>
      </c>
      <c r="E240" s="20" t="s">
        <v>51</v>
      </c>
      <c r="F240" s="21" t="s">
        <v>271</v>
      </c>
      <c r="G240" s="22">
        <v>41850</v>
      </c>
      <c r="H240" s="23">
        <v>3388</v>
      </c>
      <c r="I240" s="23">
        <v>1637.43</v>
      </c>
      <c r="J240" s="24">
        <v>708</v>
      </c>
      <c r="K240" s="24">
        <f t="shared" si="6"/>
        <v>849.6</v>
      </c>
      <c r="L240" s="20" t="s">
        <v>53</v>
      </c>
      <c r="M240" s="33"/>
    </row>
    <row r="241" spans="1:13" s="10" customFormat="1" x14ac:dyDescent="0.25">
      <c r="A241" s="17">
        <v>10869139</v>
      </c>
      <c r="B241" s="18" t="s">
        <v>48</v>
      </c>
      <c r="C241" s="31">
        <f t="shared" si="7"/>
        <v>239</v>
      </c>
      <c r="D241" s="19" t="s">
        <v>330</v>
      </c>
      <c r="E241" s="20" t="s">
        <v>51</v>
      </c>
      <c r="F241" s="21" t="s">
        <v>331</v>
      </c>
      <c r="G241" s="22">
        <v>42261</v>
      </c>
      <c r="H241" s="23">
        <v>53709.279999999999</v>
      </c>
      <c r="I241" s="23">
        <v>0</v>
      </c>
      <c r="J241" s="24">
        <v>8500</v>
      </c>
      <c r="K241" s="24">
        <f t="shared" si="6"/>
        <v>10200</v>
      </c>
      <c r="L241" s="20" t="s">
        <v>53</v>
      </c>
      <c r="M241" s="33"/>
    </row>
    <row r="242" spans="1:13" s="10" customFormat="1" x14ac:dyDescent="0.25">
      <c r="A242" s="17">
        <v>10868925</v>
      </c>
      <c r="B242" s="18" t="s">
        <v>402</v>
      </c>
      <c r="C242" s="31">
        <f t="shared" si="7"/>
        <v>240</v>
      </c>
      <c r="D242" s="19" t="s">
        <v>403</v>
      </c>
      <c r="E242" s="20" t="s">
        <v>51</v>
      </c>
      <c r="F242" s="21" t="s">
        <v>404</v>
      </c>
      <c r="G242" s="22"/>
      <c r="H242" s="23">
        <v>1030.02</v>
      </c>
      <c r="I242" s="23">
        <v>1030.02</v>
      </c>
      <c r="J242" s="24">
        <v>911</v>
      </c>
      <c r="K242" s="24">
        <f t="shared" si="6"/>
        <v>1093.2</v>
      </c>
      <c r="L242" s="20" t="s">
        <v>53</v>
      </c>
      <c r="M242" s="33"/>
    </row>
    <row r="243" spans="1:13" s="10" customFormat="1" x14ac:dyDescent="0.25">
      <c r="A243" s="17">
        <v>10868926</v>
      </c>
      <c r="B243" s="18" t="s">
        <v>402</v>
      </c>
      <c r="C243" s="31">
        <f t="shared" si="7"/>
        <v>241</v>
      </c>
      <c r="D243" s="19" t="s">
        <v>407</v>
      </c>
      <c r="E243" s="20" t="s">
        <v>51</v>
      </c>
      <c r="F243" s="21" t="s">
        <v>408</v>
      </c>
      <c r="G243" s="22"/>
      <c r="H243" s="23">
        <v>1030.02</v>
      </c>
      <c r="I243" s="23">
        <v>1030.02</v>
      </c>
      <c r="J243" s="24">
        <v>911</v>
      </c>
      <c r="K243" s="24">
        <f t="shared" si="6"/>
        <v>1093.2</v>
      </c>
      <c r="L243" s="20" t="s">
        <v>53</v>
      </c>
      <c r="M243" s="33"/>
    </row>
    <row r="244" spans="1:13" s="10" customFormat="1" x14ac:dyDescent="0.25">
      <c r="A244" s="17">
        <v>10868927</v>
      </c>
      <c r="B244" s="18" t="s">
        <v>402</v>
      </c>
      <c r="C244" s="31">
        <f t="shared" si="7"/>
        <v>242</v>
      </c>
      <c r="D244" s="19" t="s">
        <v>405</v>
      </c>
      <c r="E244" s="20" t="s">
        <v>51</v>
      </c>
      <c r="F244" s="21" t="s">
        <v>404</v>
      </c>
      <c r="G244" s="22"/>
      <c r="H244" s="23">
        <v>1030.02</v>
      </c>
      <c r="I244" s="23">
        <v>1030.02</v>
      </c>
      <c r="J244" s="24">
        <v>911</v>
      </c>
      <c r="K244" s="24">
        <f t="shared" si="6"/>
        <v>1093.2</v>
      </c>
      <c r="L244" s="20" t="s">
        <v>53</v>
      </c>
      <c r="M244" s="33"/>
    </row>
    <row r="245" spans="1:13" s="10" customFormat="1" x14ac:dyDescent="0.25">
      <c r="A245" s="17">
        <v>10868928</v>
      </c>
      <c r="B245" s="18" t="s">
        <v>402</v>
      </c>
      <c r="C245" s="31">
        <f t="shared" si="7"/>
        <v>243</v>
      </c>
      <c r="D245" s="19" t="s">
        <v>406</v>
      </c>
      <c r="E245" s="20" t="s">
        <v>51</v>
      </c>
      <c r="F245" s="21" t="s">
        <v>404</v>
      </c>
      <c r="G245" s="22"/>
      <c r="H245" s="23">
        <v>1030.02</v>
      </c>
      <c r="I245" s="23">
        <v>1030.02</v>
      </c>
      <c r="J245" s="24">
        <v>911</v>
      </c>
      <c r="K245" s="24">
        <f t="shared" si="6"/>
        <v>1093.2</v>
      </c>
      <c r="L245" s="20" t="s">
        <v>53</v>
      </c>
      <c r="M245" s="33"/>
    </row>
    <row r="246" spans="1:13" s="10" customFormat="1" x14ac:dyDescent="0.25">
      <c r="A246" s="17">
        <v>10867676</v>
      </c>
      <c r="B246" s="18" t="s">
        <v>58</v>
      </c>
      <c r="C246" s="31">
        <f t="shared" si="7"/>
        <v>244</v>
      </c>
      <c r="D246" s="19" t="s">
        <v>465</v>
      </c>
      <c r="E246" s="20" t="s">
        <v>71</v>
      </c>
      <c r="F246" s="21" t="s">
        <v>466</v>
      </c>
      <c r="G246" s="22">
        <v>37007</v>
      </c>
      <c r="H246" s="23">
        <v>115.2</v>
      </c>
      <c r="I246" s="23">
        <v>57.6</v>
      </c>
      <c r="J246" s="24">
        <v>106</v>
      </c>
      <c r="K246" s="24">
        <f t="shared" si="6"/>
        <v>127.19999999999999</v>
      </c>
      <c r="L246" s="20" t="s">
        <v>53</v>
      </c>
      <c r="M246" s="33"/>
    </row>
    <row r="247" spans="1:13" s="10" customFormat="1" x14ac:dyDescent="0.25">
      <c r="A247" s="17">
        <v>10867677</v>
      </c>
      <c r="B247" s="18" t="s">
        <v>58</v>
      </c>
      <c r="C247" s="31">
        <f t="shared" si="7"/>
        <v>245</v>
      </c>
      <c r="D247" s="19" t="s">
        <v>467</v>
      </c>
      <c r="E247" s="20" t="s">
        <v>71</v>
      </c>
      <c r="F247" s="21" t="s">
        <v>466</v>
      </c>
      <c r="G247" s="22">
        <v>37007</v>
      </c>
      <c r="H247" s="23">
        <v>115.2</v>
      </c>
      <c r="I247" s="23">
        <v>57.6</v>
      </c>
      <c r="J247" s="24">
        <v>106</v>
      </c>
      <c r="K247" s="24">
        <f t="shared" si="6"/>
        <v>127.19999999999999</v>
      </c>
      <c r="L247" s="20" t="s">
        <v>53</v>
      </c>
      <c r="M247" s="33"/>
    </row>
    <row r="248" spans="1:13" s="10" customFormat="1" x14ac:dyDescent="0.25">
      <c r="A248" s="17">
        <v>10867678</v>
      </c>
      <c r="B248" s="18" t="s">
        <v>58</v>
      </c>
      <c r="C248" s="31">
        <f t="shared" si="7"/>
        <v>246</v>
      </c>
      <c r="D248" s="19" t="s">
        <v>777</v>
      </c>
      <c r="E248" s="20" t="s">
        <v>133</v>
      </c>
      <c r="F248" s="21" t="s">
        <v>774</v>
      </c>
      <c r="G248" s="22">
        <v>37007</v>
      </c>
      <c r="H248" s="23">
        <v>348</v>
      </c>
      <c r="I248" s="23">
        <v>174</v>
      </c>
      <c r="J248" s="24">
        <v>354</v>
      </c>
      <c r="K248" s="24">
        <f t="shared" si="6"/>
        <v>424.8</v>
      </c>
      <c r="L248" s="20" t="s">
        <v>53</v>
      </c>
      <c r="M248" s="33"/>
    </row>
    <row r="249" spans="1:13" s="10" customFormat="1" x14ac:dyDescent="0.25">
      <c r="A249" s="17">
        <v>10867685</v>
      </c>
      <c r="B249" s="18" t="s">
        <v>58</v>
      </c>
      <c r="C249" s="31">
        <f t="shared" si="7"/>
        <v>247</v>
      </c>
      <c r="D249" s="19" t="s">
        <v>599</v>
      </c>
      <c r="E249" s="20" t="s">
        <v>124</v>
      </c>
      <c r="F249" s="21" t="s">
        <v>600</v>
      </c>
      <c r="G249" s="22">
        <v>37068</v>
      </c>
      <c r="H249" s="23">
        <v>312</v>
      </c>
      <c r="I249" s="23">
        <v>156</v>
      </c>
      <c r="J249" s="24">
        <v>213</v>
      </c>
      <c r="K249" s="24">
        <f t="shared" si="6"/>
        <v>255.6</v>
      </c>
      <c r="L249" s="20" t="s">
        <v>53</v>
      </c>
      <c r="M249" s="33"/>
    </row>
    <row r="250" spans="1:13" s="10" customFormat="1" x14ac:dyDescent="0.25">
      <c r="A250" s="17">
        <v>10868868</v>
      </c>
      <c r="B250" s="18" t="s">
        <v>58</v>
      </c>
      <c r="C250" s="31">
        <f t="shared" si="7"/>
        <v>248</v>
      </c>
      <c r="D250" s="19" t="s">
        <v>203</v>
      </c>
      <c r="E250" s="20" t="s">
        <v>51</v>
      </c>
      <c r="F250" s="21" t="s">
        <v>204</v>
      </c>
      <c r="G250" s="22">
        <v>37131</v>
      </c>
      <c r="H250" s="23">
        <v>619.44000000000005</v>
      </c>
      <c r="I250" s="23">
        <v>309.72000000000003</v>
      </c>
      <c r="J250" s="24">
        <v>305</v>
      </c>
      <c r="K250" s="24">
        <f t="shared" si="6"/>
        <v>366</v>
      </c>
      <c r="L250" s="20" t="s">
        <v>53</v>
      </c>
      <c r="M250" s="33"/>
    </row>
    <row r="251" spans="1:13" s="10" customFormat="1" x14ac:dyDescent="0.25">
      <c r="A251" s="17">
        <v>10867686</v>
      </c>
      <c r="B251" s="18" t="s">
        <v>58</v>
      </c>
      <c r="C251" s="31">
        <f t="shared" si="7"/>
        <v>249</v>
      </c>
      <c r="D251" s="19" t="s">
        <v>91</v>
      </c>
      <c r="E251" s="20" t="s">
        <v>71</v>
      </c>
      <c r="F251" s="21" t="s">
        <v>92</v>
      </c>
      <c r="G251" s="22">
        <v>37175</v>
      </c>
      <c r="H251" s="23">
        <v>72.59</v>
      </c>
      <c r="I251" s="23">
        <v>36.29</v>
      </c>
      <c r="J251" s="25">
        <v>23.18</v>
      </c>
      <c r="K251" s="24">
        <f t="shared" si="6"/>
        <v>27.815999999999999</v>
      </c>
      <c r="L251" s="20" t="s">
        <v>53</v>
      </c>
      <c r="M251" s="33"/>
    </row>
    <row r="252" spans="1:13" s="10" customFormat="1" x14ac:dyDescent="0.25">
      <c r="A252" s="17">
        <v>10867687</v>
      </c>
      <c r="B252" s="18" t="s">
        <v>58</v>
      </c>
      <c r="C252" s="31">
        <f t="shared" si="7"/>
        <v>250</v>
      </c>
      <c r="D252" s="19" t="s">
        <v>93</v>
      </c>
      <c r="E252" s="20" t="s">
        <v>71</v>
      </c>
      <c r="F252" s="21" t="s">
        <v>92</v>
      </c>
      <c r="G252" s="22">
        <v>37175</v>
      </c>
      <c r="H252" s="23">
        <v>72.600000000000009</v>
      </c>
      <c r="I252" s="23">
        <v>36.300000000000004</v>
      </c>
      <c r="J252" s="25">
        <v>23.27</v>
      </c>
      <c r="K252" s="24">
        <f t="shared" si="6"/>
        <v>27.923999999999999</v>
      </c>
      <c r="L252" s="20" t="s">
        <v>53</v>
      </c>
      <c r="M252" s="33"/>
    </row>
    <row r="253" spans="1:13" s="10" customFormat="1" x14ac:dyDescent="0.25">
      <c r="A253" s="17">
        <v>10867688</v>
      </c>
      <c r="B253" s="18" t="s">
        <v>58</v>
      </c>
      <c r="C253" s="31">
        <f t="shared" si="7"/>
        <v>251</v>
      </c>
      <c r="D253" s="19" t="s">
        <v>526</v>
      </c>
      <c r="E253" s="20" t="s">
        <v>71</v>
      </c>
      <c r="F253" s="21" t="s">
        <v>527</v>
      </c>
      <c r="G253" s="22">
        <v>37175</v>
      </c>
      <c r="H253" s="23">
        <v>132.19999999999999</v>
      </c>
      <c r="I253" s="23">
        <v>66.099999999999994</v>
      </c>
      <c r="J253" s="25">
        <v>82</v>
      </c>
      <c r="K253" s="24">
        <f t="shared" si="6"/>
        <v>98.399999999999991</v>
      </c>
      <c r="L253" s="20" t="s">
        <v>53</v>
      </c>
      <c r="M253" s="33"/>
    </row>
    <row r="254" spans="1:13" s="10" customFormat="1" x14ac:dyDescent="0.25">
      <c r="A254" s="17">
        <v>10867693</v>
      </c>
      <c r="B254" s="18" t="s">
        <v>58</v>
      </c>
      <c r="C254" s="31">
        <f t="shared" si="7"/>
        <v>252</v>
      </c>
      <c r="D254" s="19" t="s">
        <v>607</v>
      </c>
      <c r="E254" s="20" t="s">
        <v>71</v>
      </c>
      <c r="F254" s="21" t="s">
        <v>606</v>
      </c>
      <c r="G254" s="22">
        <v>37348</v>
      </c>
      <c r="H254" s="23">
        <v>295</v>
      </c>
      <c r="I254" s="23">
        <v>147.5</v>
      </c>
      <c r="J254" s="24">
        <v>213</v>
      </c>
      <c r="K254" s="24">
        <f t="shared" si="6"/>
        <v>255.6</v>
      </c>
      <c r="L254" s="20" t="s">
        <v>53</v>
      </c>
      <c r="M254" s="33"/>
    </row>
    <row r="255" spans="1:13" s="10" customFormat="1" x14ac:dyDescent="0.25">
      <c r="A255" s="17">
        <v>10867697</v>
      </c>
      <c r="B255" s="18" t="s">
        <v>58</v>
      </c>
      <c r="C255" s="31">
        <f t="shared" si="7"/>
        <v>253</v>
      </c>
      <c r="D255" s="19" t="s">
        <v>679</v>
      </c>
      <c r="E255" s="20" t="s">
        <v>71</v>
      </c>
      <c r="F255" s="21" t="s">
        <v>680</v>
      </c>
      <c r="G255" s="22">
        <v>37586</v>
      </c>
      <c r="H255" s="23">
        <v>90</v>
      </c>
      <c r="I255" s="23">
        <v>45</v>
      </c>
      <c r="J255" s="24">
        <v>65</v>
      </c>
      <c r="K255" s="24">
        <f t="shared" si="6"/>
        <v>78</v>
      </c>
      <c r="L255" s="20" t="s">
        <v>53</v>
      </c>
      <c r="M255" s="33"/>
    </row>
    <row r="256" spans="1:13" s="10" customFormat="1" x14ac:dyDescent="0.25">
      <c r="A256" s="17">
        <v>10867698</v>
      </c>
      <c r="B256" s="18" t="s">
        <v>58</v>
      </c>
      <c r="C256" s="31">
        <f t="shared" si="7"/>
        <v>254</v>
      </c>
      <c r="D256" s="19" t="s">
        <v>217</v>
      </c>
      <c r="E256" s="20" t="s">
        <v>71</v>
      </c>
      <c r="F256" s="21" t="s">
        <v>218</v>
      </c>
      <c r="G256" s="22">
        <v>37593</v>
      </c>
      <c r="H256" s="23">
        <v>600</v>
      </c>
      <c r="I256" s="23">
        <v>300</v>
      </c>
      <c r="J256" s="24">
        <v>433</v>
      </c>
      <c r="K256" s="24">
        <f t="shared" si="6"/>
        <v>519.6</v>
      </c>
      <c r="L256" s="20" t="s">
        <v>53</v>
      </c>
      <c r="M256" s="33"/>
    </row>
    <row r="257" spans="1:13" s="10" customFormat="1" x14ac:dyDescent="0.25">
      <c r="A257" s="17">
        <v>10867699</v>
      </c>
      <c r="B257" s="18" t="s">
        <v>58</v>
      </c>
      <c r="C257" s="31">
        <f t="shared" si="7"/>
        <v>255</v>
      </c>
      <c r="D257" s="19" t="s">
        <v>234</v>
      </c>
      <c r="E257" s="20" t="s">
        <v>51</v>
      </c>
      <c r="F257" s="21" t="s">
        <v>235</v>
      </c>
      <c r="G257" s="22">
        <v>37617</v>
      </c>
      <c r="H257" s="23">
        <v>232.56</v>
      </c>
      <c r="I257" s="23">
        <v>116.28</v>
      </c>
      <c r="J257" s="24">
        <v>14</v>
      </c>
      <c r="K257" s="24">
        <f t="shared" si="6"/>
        <v>16.8</v>
      </c>
      <c r="L257" s="20" t="s">
        <v>53</v>
      </c>
      <c r="M257" s="33"/>
    </row>
    <row r="258" spans="1:13" s="10" customFormat="1" x14ac:dyDescent="0.25">
      <c r="A258" s="17">
        <v>10867703</v>
      </c>
      <c r="B258" s="18" t="s">
        <v>58</v>
      </c>
      <c r="C258" s="31">
        <f t="shared" si="7"/>
        <v>256</v>
      </c>
      <c r="D258" s="19" t="s">
        <v>689</v>
      </c>
      <c r="E258" s="20" t="s">
        <v>51</v>
      </c>
      <c r="F258" s="21" t="s">
        <v>690</v>
      </c>
      <c r="G258" s="22">
        <v>37617</v>
      </c>
      <c r="H258" s="23">
        <v>277.62</v>
      </c>
      <c r="I258" s="23">
        <v>138.81</v>
      </c>
      <c r="J258" s="24">
        <v>35</v>
      </c>
      <c r="K258" s="24">
        <f t="shared" si="6"/>
        <v>42</v>
      </c>
      <c r="L258" s="20" t="s">
        <v>53</v>
      </c>
      <c r="M258" s="33"/>
    </row>
    <row r="259" spans="1:13" s="10" customFormat="1" x14ac:dyDescent="0.25">
      <c r="A259" s="17">
        <v>10867704</v>
      </c>
      <c r="B259" s="18" t="s">
        <v>58</v>
      </c>
      <c r="C259" s="31">
        <f t="shared" si="7"/>
        <v>257</v>
      </c>
      <c r="D259" s="19" t="s">
        <v>691</v>
      </c>
      <c r="E259" s="20" t="s">
        <v>51</v>
      </c>
      <c r="F259" s="21" t="s">
        <v>690</v>
      </c>
      <c r="G259" s="22">
        <v>37617</v>
      </c>
      <c r="H259" s="23">
        <v>277.62</v>
      </c>
      <c r="I259" s="23">
        <v>138.81</v>
      </c>
      <c r="J259" s="24">
        <v>35</v>
      </c>
      <c r="K259" s="24">
        <f t="shared" si="6"/>
        <v>42</v>
      </c>
      <c r="L259" s="20" t="s">
        <v>53</v>
      </c>
      <c r="M259" s="33"/>
    </row>
    <row r="260" spans="1:13" s="10" customFormat="1" x14ac:dyDescent="0.25">
      <c r="A260" s="17">
        <v>10867706</v>
      </c>
      <c r="B260" s="18" t="s">
        <v>58</v>
      </c>
      <c r="C260" s="31">
        <f t="shared" si="7"/>
        <v>258</v>
      </c>
      <c r="D260" s="19" t="s">
        <v>635</v>
      </c>
      <c r="E260" s="20" t="s">
        <v>71</v>
      </c>
      <c r="F260" s="21" t="s">
        <v>636</v>
      </c>
      <c r="G260" s="22">
        <v>37650</v>
      </c>
      <c r="H260" s="23">
        <v>72</v>
      </c>
      <c r="I260" s="23">
        <v>36</v>
      </c>
      <c r="J260" s="24">
        <v>71</v>
      </c>
      <c r="K260" s="24">
        <f t="shared" ref="K260:K323" si="8">J260*1.2</f>
        <v>85.2</v>
      </c>
      <c r="L260" s="20" t="s">
        <v>53</v>
      </c>
      <c r="M260" s="33"/>
    </row>
    <row r="261" spans="1:13" s="10" customFormat="1" x14ac:dyDescent="0.25">
      <c r="A261" s="17">
        <v>10867707</v>
      </c>
      <c r="B261" s="18" t="s">
        <v>58</v>
      </c>
      <c r="C261" s="31">
        <f t="shared" ref="C261:C324" si="9">C260+1</f>
        <v>259</v>
      </c>
      <c r="D261" s="19" t="s">
        <v>637</v>
      </c>
      <c r="E261" s="20" t="s">
        <v>71</v>
      </c>
      <c r="F261" s="21" t="s">
        <v>636</v>
      </c>
      <c r="G261" s="22">
        <v>37650</v>
      </c>
      <c r="H261" s="23">
        <v>72</v>
      </c>
      <c r="I261" s="23">
        <v>36</v>
      </c>
      <c r="J261" s="28">
        <v>4</v>
      </c>
      <c r="K261" s="24">
        <f t="shared" si="8"/>
        <v>4.8</v>
      </c>
      <c r="L261" s="20" t="s">
        <v>53</v>
      </c>
      <c r="M261" s="33"/>
    </row>
    <row r="262" spans="1:13" s="10" customFormat="1" x14ac:dyDescent="0.25">
      <c r="A262" s="17">
        <v>10867708</v>
      </c>
      <c r="B262" s="18" t="s">
        <v>58</v>
      </c>
      <c r="C262" s="31">
        <f t="shared" si="9"/>
        <v>260</v>
      </c>
      <c r="D262" s="19" t="s">
        <v>638</v>
      </c>
      <c r="E262" s="20" t="s">
        <v>71</v>
      </c>
      <c r="F262" s="21" t="s">
        <v>636</v>
      </c>
      <c r="G262" s="22">
        <v>37650</v>
      </c>
      <c r="H262" s="23">
        <v>72</v>
      </c>
      <c r="I262" s="23">
        <v>36</v>
      </c>
      <c r="J262" s="28">
        <v>4</v>
      </c>
      <c r="K262" s="24">
        <f t="shared" si="8"/>
        <v>4.8</v>
      </c>
      <c r="L262" s="20" t="s">
        <v>53</v>
      </c>
      <c r="M262" s="33"/>
    </row>
    <row r="263" spans="1:13" s="10" customFormat="1" x14ac:dyDescent="0.25">
      <c r="A263" s="17">
        <v>10867716</v>
      </c>
      <c r="B263" s="18" t="s">
        <v>58</v>
      </c>
      <c r="C263" s="31">
        <f t="shared" si="9"/>
        <v>261</v>
      </c>
      <c r="D263" s="19" t="s">
        <v>659</v>
      </c>
      <c r="E263" s="20" t="s">
        <v>71</v>
      </c>
      <c r="F263" s="21" t="s">
        <v>660</v>
      </c>
      <c r="G263" s="22">
        <v>37707</v>
      </c>
      <c r="H263" s="23">
        <v>150</v>
      </c>
      <c r="I263" s="23">
        <v>75</v>
      </c>
      <c r="J263" s="24">
        <v>71</v>
      </c>
      <c r="K263" s="24">
        <f t="shared" si="8"/>
        <v>85.2</v>
      </c>
      <c r="L263" s="20" t="s">
        <v>53</v>
      </c>
      <c r="M263" s="33"/>
    </row>
    <row r="264" spans="1:13" s="10" customFormat="1" x14ac:dyDescent="0.25">
      <c r="A264" s="17">
        <v>10867718</v>
      </c>
      <c r="B264" s="18" t="s">
        <v>58</v>
      </c>
      <c r="C264" s="31">
        <f t="shared" si="9"/>
        <v>262</v>
      </c>
      <c r="D264" s="19" t="s">
        <v>651</v>
      </c>
      <c r="E264" s="20" t="s">
        <v>71</v>
      </c>
      <c r="F264" s="21" t="s">
        <v>652</v>
      </c>
      <c r="G264" s="22">
        <v>37712</v>
      </c>
      <c r="H264" s="23">
        <v>72</v>
      </c>
      <c r="I264" s="23">
        <v>36</v>
      </c>
      <c r="J264" s="24">
        <v>71</v>
      </c>
      <c r="K264" s="24">
        <f t="shared" si="8"/>
        <v>85.2</v>
      </c>
      <c r="L264" s="20" t="s">
        <v>53</v>
      </c>
      <c r="M264" s="33"/>
    </row>
    <row r="265" spans="1:13" s="10" customFormat="1" x14ac:dyDescent="0.25">
      <c r="A265" s="17">
        <v>10867720</v>
      </c>
      <c r="B265" s="18" t="s">
        <v>58</v>
      </c>
      <c r="C265" s="31">
        <f t="shared" si="9"/>
        <v>263</v>
      </c>
      <c r="D265" s="19" t="s">
        <v>653</v>
      </c>
      <c r="E265" s="20" t="s">
        <v>71</v>
      </c>
      <c r="F265" s="21" t="s">
        <v>652</v>
      </c>
      <c r="G265" s="22">
        <v>37712</v>
      </c>
      <c r="H265" s="23">
        <v>72</v>
      </c>
      <c r="I265" s="23">
        <v>36</v>
      </c>
      <c r="J265" s="24">
        <v>71</v>
      </c>
      <c r="K265" s="24">
        <f t="shared" si="8"/>
        <v>85.2</v>
      </c>
      <c r="L265" s="20" t="s">
        <v>53</v>
      </c>
      <c r="M265" s="33"/>
    </row>
    <row r="266" spans="1:13" s="10" customFormat="1" x14ac:dyDescent="0.25">
      <c r="A266" s="17">
        <v>10867721</v>
      </c>
      <c r="B266" s="18" t="s">
        <v>58</v>
      </c>
      <c r="C266" s="31">
        <f t="shared" si="9"/>
        <v>264</v>
      </c>
      <c r="D266" s="19" t="s">
        <v>654</v>
      </c>
      <c r="E266" s="20" t="s">
        <v>71</v>
      </c>
      <c r="F266" s="21" t="s">
        <v>652</v>
      </c>
      <c r="G266" s="22">
        <v>37712</v>
      </c>
      <c r="H266" s="23">
        <v>72</v>
      </c>
      <c r="I266" s="23">
        <v>36</v>
      </c>
      <c r="J266" s="24">
        <v>71</v>
      </c>
      <c r="K266" s="24">
        <f t="shared" si="8"/>
        <v>85.2</v>
      </c>
      <c r="L266" s="20" t="s">
        <v>53</v>
      </c>
      <c r="M266" s="33"/>
    </row>
    <row r="267" spans="1:13" s="10" customFormat="1" x14ac:dyDescent="0.25">
      <c r="A267" s="17">
        <v>10867723</v>
      </c>
      <c r="B267" s="18" t="s">
        <v>58</v>
      </c>
      <c r="C267" s="31">
        <f t="shared" si="9"/>
        <v>265</v>
      </c>
      <c r="D267" s="19" t="s">
        <v>692</v>
      </c>
      <c r="E267" s="20" t="s">
        <v>51</v>
      </c>
      <c r="F267" s="21" t="s">
        <v>690</v>
      </c>
      <c r="G267" s="22">
        <v>37770</v>
      </c>
      <c r="H267" s="23">
        <v>214.70000000000002</v>
      </c>
      <c r="I267" s="23">
        <v>107.35000000000001</v>
      </c>
      <c r="J267" s="24">
        <v>35</v>
      </c>
      <c r="K267" s="24">
        <f t="shared" si="8"/>
        <v>42</v>
      </c>
      <c r="L267" s="20" t="s">
        <v>53</v>
      </c>
      <c r="M267" s="33"/>
    </row>
    <row r="268" spans="1:13" s="10" customFormat="1" x14ac:dyDescent="0.25">
      <c r="A268" s="17">
        <v>10867727</v>
      </c>
      <c r="B268" s="18" t="s">
        <v>58</v>
      </c>
      <c r="C268" s="31">
        <f t="shared" si="9"/>
        <v>266</v>
      </c>
      <c r="D268" s="19" t="s">
        <v>113</v>
      </c>
      <c r="E268" s="20" t="s">
        <v>71</v>
      </c>
      <c r="F268" s="21" t="s">
        <v>114</v>
      </c>
      <c r="G268" s="22">
        <v>37832</v>
      </c>
      <c r="H268" s="23">
        <v>901.80000000000007</v>
      </c>
      <c r="I268" s="23">
        <v>450.90000000000003</v>
      </c>
      <c r="J268" s="24">
        <v>626</v>
      </c>
      <c r="K268" s="24">
        <f t="shared" si="8"/>
        <v>751.19999999999993</v>
      </c>
      <c r="L268" s="20" t="s">
        <v>53</v>
      </c>
      <c r="M268" s="33"/>
    </row>
    <row r="269" spans="1:13" s="10" customFormat="1" x14ac:dyDescent="0.25">
      <c r="A269" s="17">
        <v>10867728</v>
      </c>
      <c r="B269" s="18" t="s">
        <v>58</v>
      </c>
      <c r="C269" s="31">
        <f t="shared" si="9"/>
        <v>267</v>
      </c>
      <c r="D269" s="19" t="s">
        <v>115</v>
      </c>
      <c r="E269" s="20" t="s">
        <v>71</v>
      </c>
      <c r="F269" s="21" t="s">
        <v>116</v>
      </c>
      <c r="G269" s="22">
        <v>37832</v>
      </c>
      <c r="H269" s="23">
        <v>262.24</v>
      </c>
      <c r="I269" s="23">
        <v>131.12</v>
      </c>
      <c r="J269" s="24">
        <v>182</v>
      </c>
      <c r="K269" s="24">
        <f t="shared" si="8"/>
        <v>218.4</v>
      </c>
      <c r="L269" s="20" t="s">
        <v>53</v>
      </c>
      <c r="M269" s="33"/>
    </row>
    <row r="270" spans="1:13" s="10" customFormat="1" x14ac:dyDescent="0.25">
      <c r="A270" s="17">
        <v>10867730</v>
      </c>
      <c r="B270" s="18" t="s">
        <v>58</v>
      </c>
      <c r="C270" s="31">
        <f t="shared" si="9"/>
        <v>268</v>
      </c>
      <c r="D270" s="19" t="s">
        <v>753</v>
      </c>
      <c r="E270" s="20" t="s">
        <v>71</v>
      </c>
      <c r="F270" s="21" t="s">
        <v>754</v>
      </c>
      <c r="G270" s="22">
        <v>37832</v>
      </c>
      <c r="H270" s="23">
        <v>200</v>
      </c>
      <c r="I270" s="23">
        <v>100</v>
      </c>
      <c r="J270" s="24">
        <v>139</v>
      </c>
      <c r="K270" s="24">
        <f t="shared" si="8"/>
        <v>166.79999999999998</v>
      </c>
      <c r="L270" s="20" t="s">
        <v>53</v>
      </c>
      <c r="M270" s="33"/>
    </row>
    <row r="271" spans="1:13" s="10" customFormat="1" x14ac:dyDescent="0.25">
      <c r="A271" s="17">
        <v>10867733</v>
      </c>
      <c r="B271" s="18" t="s">
        <v>58</v>
      </c>
      <c r="C271" s="31">
        <f t="shared" si="9"/>
        <v>269</v>
      </c>
      <c r="D271" s="19" t="s">
        <v>655</v>
      </c>
      <c r="E271" s="20" t="s">
        <v>71</v>
      </c>
      <c r="F271" s="21" t="s">
        <v>656</v>
      </c>
      <c r="G271" s="22">
        <v>37834</v>
      </c>
      <c r="H271" s="23">
        <v>53.4</v>
      </c>
      <c r="I271" s="23">
        <v>26.7</v>
      </c>
      <c r="J271" s="24">
        <v>71</v>
      </c>
      <c r="K271" s="24">
        <f t="shared" si="8"/>
        <v>85.2</v>
      </c>
      <c r="L271" s="20" t="s">
        <v>53</v>
      </c>
      <c r="M271" s="33"/>
    </row>
    <row r="272" spans="1:13" s="10" customFormat="1" x14ac:dyDescent="0.25">
      <c r="A272" s="17">
        <v>10867739</v>
      </c>
      <c r="B272" s="18" t="s">
        <v>58</v>
      </c>
      <c r="C272" s="31">
        <f t="shared" si="9"/>
        <v>270</v>
      </c>
      <c r="D272" s="19" t="s">
        <v>657</v>
      </c>
      <c r="E272" s="20" t="s">
        <v>71</v>
      </c>
      <c r="F272" s="21" t="s">
        <v>658</v>
      </c>
      <c r="G272" s="22">
        <v>37834</v>
      </c>
      <c r="H272" s="23">
        <v>144</v>
      </c>
      <c r="I272" s="23">
        <v>72</v>
      </c>
      <c r="J272" s="24">
        <v>71</v>
      </c>
      <c r="K272" s="24">
        <f t="shared" si="8"/>
        <v>85.2</v>
      </c>
      <c r="L272" s="20" t="s">
        <v>53</v>
      </c>
      <c r="M272" s="33"/>
    </row>
    <row r="273" spans="1:13" s="10" customFormat="1" x14ac:dyDescent="0.25">
      <c r="A273" s="17">
        <v>10867742</v>
      </c>
      <c r="B273" s="18" t="s">
        <v>58</v>
      </c>
      <c r="C273" s="31">
        <f t="shared" si="9"/>
        <v>271</v>
      </c>
      <c r="D273" s="19" t="s">
        <v>455</v>
      </c>
      <c r="E273" s="20" t="s">
        <v>71</v>
      </c>
      <c r="F273" s="21" t="s">
        <v>456</v>
      </c>
      <c r="G273" s="22">
        <v>37834</v>
      </c>
      <c r="H273" s="23">
        <v>126</v>
      </c>
      <c r="I273" s="23">
        <v>63</v>
      </c>
      <c r="J273" s="24">
        <v>87</v>
      </c>
      <c r="K273" s="24">
        <f t="shared" si="8"/>
        <v>104.39999999999999</v>
      </c>
      <c r="L273" s="20" t="s">
        <v>53</v>
      </c>
      <c r="M273" s="33"/>
    </row>
    <row r="274" spans="1:13" s="10" customFormat="1" x14ac:dyDescent="0.25">
      <c r="A274" s="17">
        <v>10867743</v>
      </c>
      <c r="B274" s="18" t="s">
        <v>58</v>
      </c>
      <c r="C274" s="31">
        <f t="shared" si="9"/>
        <v>272</v>
      </c>
      <c r="D274" s="19" t="s">
        <v>726</v>
      </c>
      <c r="E274" s="20" t="s">
        <v>71</v>
      </c>
      <c r="F274" s="21" t="s">
        <v>727</v>
      </c>
      <c r="G274" s="22">
        <v>37834</v>
      </c>
      <c r="H274" s="23">
        <v>120.31</v>
      </c>
      <c r="I274" s="23">
        <v>60.15</v>
      </c>
      <c r="J274" s="24">
        <v>83</v>
      </c>
      <c r="K274" s="24">
        <f t="shared" si="8"/>
        <v>99.6</v>
      </c>
      <c r="L274" s="20" t="s">
        <v>53</v>
      </c>
      <c r="M274" s="33"/>
    </row>
    <row r="275" spans="1:13" s="10" customFormat="1" x14ac:dyDescent="0.25">
      <c r="A275" s="17">
        <v>10867745</v>
      </c>
      <c r="B275" s="18" t="s">
        <v>58</v>
      </c>
      <c r="C275" s="31">
        <f t="shared" si="9"/>
        <v>273</v>
      </c>
      <c r="D275" s="19" t="s">
        <v>757</v>
      </c>
      <c r="E275" s="20" t="s">
        <v>71</v>
      </c>
      <c r="F275" s="21" t="s">
        <v>758</v>
      </c>
      <c r="G275" s="22">
        <v>37890</v>
      </c>
      <c r="H275" s="23">
        <v>160</v>
      </c>
      <c r="I275" s="23">
        <v>80</v>
      </c>
      <c r="J275" s="24">
        <v>109</v>
      </c>
      <c r="K275" s="24">
        <f t="shared" si="8"/>
        <v>130.79999999999998</v>
      </c>
      <c r="L275" s="20" t="s">
        <v>53</v>
      </c>
      <c r="M275" s="33"/>
    </row>
    <row r="276" spans="1:13" s="10" customFormat="1" x14ac:dyDescent="0.25">
      <c r="A276" s="17">
        <v>10867746</v>
      </c>
      <c r="B276" s="18" t="s">
        <v>58</v>
      </c>
      <c r="C276" s="31">
        <f t="shared" si="9"/>
        <v>274</v>
      </c>
      <c r="D276" s="19" t="s">
        <v>352</v>
      </c>
      <c r="E276" s="20" t="s">
        <v>71</v>
      </c>
      <c r="F276" s="21" t="s">
        <v>353</v>
      </c>
      <c r="G276" s="22">
        <v>37923</v>
      </c>
      <c r="H276" s="23">
        <v>18.36</v>
      </c>
      <c r="I276" s="23">
        <v>9.18</v>
      </c>
      <c r="J276" s="24">
        <v>15</v>
      </c>
      <c r="K276" s="24">
        <f t="shared" si="8"/>
        <v>18</v>
      </c>
      <c r="L276" s="20" t="s">
        <v>53</v>
      </c>
      <c r="M276" s="33"/>
    </row>
    <row r="277" spans="1:13" s="10" customFormat="1" x14ac:dyDescent="0.25">
      <c r="A277" s="17">
        <v>10867747</v>
      </c>
      <c r="B277" s="18" t="s">
        <v>58</v>
      </c>
      <c r="C277" s="31">
        <f t="shared" si="9"/>
        <v>275</v>
      </c>
      <c r="D277" s="19" t="s">
        <v>354</v>
      </c>
      <c r="E277" s="20" t="s">
        <v>71</v>
      </c>
      <c r="F277" s="21" t="s">
        <v>353</v>
      </c>
      <c r="G277" s="22">
        <v>37923</v>
      </c>
      <c r="H277" s="23">
        <v>18.36</v>
      </c>
      <c r="I277" s="23">
        <v>9.18</v>
      </c>
      <c r="J277" s="25">
        <v>15</v>
      </c>
      <c r="K277" s="24">
        <f t="shared" si="8"/>
        <v>18</v>
      </c>
      <c r="L277" s="20" t="s">
        <v>53</v>
      </c>
      <c r="M277" s="33"/>
    </row>
    <row r="278" spans="1:13" s="10" customFormat="1" x14ac:dyDescent="0.25">
      <c r="A278" s="17">
        <v>10867748</v>
      </c>
      <c r="B278" s="18" t="s">
        <v>58</v>
      </c>
      <c r="C278" s="31">
        <f t="shared" si="9"/>
        <v>276</v>
      </c>
      <c r="D278" s="19" t="s">
        <v>355</v>
      </c>
      <c r="E278" s="20" t="s">
        <v>71</v>
      </c>
      <c r="F278" s="21" t="s">
        <v>353</v>
      </c>
      <c r="G278" s="22">
        <v>37923</v>
      </c>
      <c r="H278" s="23">
        <v>18.36</v>
      </c>
      <c r="I278" s="23">
        <v>9.18</v>
      </c>
      <c r="J278" s="25">
        <v>15</v>
      </c>
      <c r="K278" s="24">
        <f t="shared" si="8"/>
        <v>18</v>
      </c>
      <c r="L278" s="20" t="s">
        <v>53</v>
      </c>
      <c r="M278" s="33"/>
    </row>
    <row r="279" spans="1:13" s="10" customFormat="1" x14ac:dyDescent="0.25">
      <c r="A279" s="17">
        <v>10867749</v>
      </c>
      <c r="B279" s="18" t="s">
        <v>58</v>
      </c>
      <c r="C279" s="31">
        <f t="shared" si="9"/>
        <v>277</v>
      </c>
      <c r="D279" s="19" t="s">
        <v>356</v>
      </c>
      <c r="E279" s="20" t="s">
        <v>71</v>
      </c>
      <c r="F279" s="21" t="s">
        <v>353</v>
      </c>
      <c r="G279" s="22">
        <v>37923</v>
      </c>
      <c r="H279" s="23">
        <v>18.36</v>
      </c>
      <c r="I279" s="23">
        <v>9.18</v>
      </c>
      <c r="J279" s="25">
        <v>15</v>
      </c>
      <c r="K279" s="24">
        <f t="shared" si="8"/>
        <v>18</v>
      </c>
      <c r="L279" s="20" t="s">
        <v>53</v>
      </c>
      <c r="M279" s="33"/>
    </row>
    <row r="280" spans="1:13" s="10" customFormat="1" x14ac:dyDescent="0.25">
      <c r="A280" s="17">
        <v>10867754</v>
      </c>
      <c r="B280" s="18" t="s">
        <v>58</v>
      </c>
      <c r="C280" s="31">
        <f t="shared" si="9"/>
        <v>278</v>
      </c>
      <c r="D280" s="19" t="s">
        <v>608</v>
      </c>
      <c r="E280" s="20" t="s">
        <v>71</v>
      </c>
      <c r="F280" s="21" t="s">
        <v>606</v>
      </c>
      <c r="G280" s="22">
        <v>37923</v>
      </c>
      <c r="H280" s="23">
        <v>292.8</v>
      </c>
      <c r="I280" s="23">
        <v>146.4</v>
      </c>
      <c r="J280" s="25">
        <v>213</v>
      </c>
      <c r="K280" s="24">
        <f t="shared" si="8"/>
        <v>255.6</v>
      </c>
      <c r="L280" s="20" t="s">
        <v>53</v>
      </c>
      <c r="M280" s="33"/>
    </row>
    <row r="281" spans="1:13" s="10" customFormat="1" x14ac:dyDescent="0.25">
      <c r="A281" s="17">
        <v>10867757</v>
      </c>
      <c r="B281" s="18" t="s">
        <v>58</v>
      </c>
      <c r="C281" s="31">
        <f t="shared" si="9"/>
        <v>279</v>
      </c>
      <c r="D281" s="19" t="s">
        <v>730</v>
      </c>
      <c r="E281" s="20" t="s">
        <v>71</v>
      </c>
      <c r="F281" s="21" t="s">
        <v>731</v>
      </c>
      <c r="G281" s="22">
        <v>37923</v>
      </c>
      <c r="H281" s="23">
        <v>253.20000000000002</v>
      </c>
      <c r="I281" s="23">
        <v>126.60000000000001</v>
      </c>
      <c r="J281" s="25">
        <v>71</v>
      </c>
      <c r="K281" s="24">
        <f t="shared" si="8"/>
        <v>85.2</v>
      </c>
      <c r="L281" s="20" t="s">
        <v>53</v>
      </c>
      <c r="M281" s="33"/>
    </row>
    <row r="282" spans="1:13" s="10" customFormat="1" x14ac:dyDescent="0.25">
      <c r="A282" s="17">
        <v>10867761</v>
      </c>
      <c r="B282" s="18" t="s">
        <v>58</v>
      </c>
      <c r="C282" s="31">
        <f t="shared" si="9"/>
        <v>280</v>
      </c>
      <c r="D282" s="19" t="s">
        <v>732</v>
      </c>
      <c r="E282" s="20" t="s">
        <v>71</v>
      </c>
      <c r="F282" s="21" t="s">
        <v>731</v>
      </c>
      <c r="G282" s="22">
        <v>37951</v>
      </c>
      <c r="H282" s="23">
        <v>234</v>
      </c>
      <c r="I282" s="23">
        <v>117</v>
      </c>
      <c r="J282" s="25">
        <v>71</v>
      </c>
      <c r="K282" s="24">
        <f t="shared" si="8"/>
        <v>85.2</v>
      </c>
      <c r="L282" s="20" t="s">
        <v>53</v>
      </c>
      <c r="M282" s="33"/>
    </row>
    <row r="283" spans="1:13" s="10" customFormat="1" x14ac:dyDescent="0.25">
      <c r="A283" s="17">
        <v>10867762</v>
      </c>
      <c r="B283" s="18" t="s">
        <v>58</v>
      </c>
      <c r="C283" s="31">
        <f t="shared" si="9"/>
        <v>281</v>
      </c>
      <c r="D283" s="19" t="s">
        <v>748</v>
      </c>
      <c r="E283" s="20" t="s">
        <v>51</v>
      </c>
      <c r="F283" s="21" t="s">
        <v>749</v>
      </c>
      <c r="G283" s="22">
        <v>37977</v>
      </c>
      <c r="H283" s="23">
        <v>35.08</v>
      </c>
      <c r="I283" s="23">
        <v>17.54</v>
      </c>
      <c r="J283" s="25">
        <v>28</v>
      </c>
      <c r="K283" s="24">
        <f t="shared" si="8"/>
        <v>33.6</v>
      </c>
      <c r="L283" s="20" t="s">
        <v>53</v>
      </c>
      <c r="M283" s="33"/>
    </row>
    <row r="284" spans="1:13" s="10" customFormat="1" x14ac:dyDescent="0.25">
      <c r="A284" s="17">
        <v>10867765</v>
      </c>
      <c r="B284" s="18" t="s">
        <v>58</v>
      </c>
      <c r="C284" s="31">
        <f t="shared" si="9"/>
        <v>282</v>
      </c>
      <c r="D284" s="19" t="s">
        <v>750</v>
      </c>
      <c r="E284" s="20" t="s">
        <v>71</v>
      </c>
      <c r="F284" s="21" t="s">
        <v>751</v>
      </c>
      <c r="G284" s="22">
        <v>37977</v>
      </c>
      <c r="H284" s="23">
        <v>35.06</v>
      </c>
      <c r="I284" s="23">
        <v>17.53</v>
      </c>
      <c r="J284" s="25">
        <v>28</v>
      </c>
      <c r="K284" s="24">
        <f t="shared" si="8"/>
        <v>33.6</v>
      </c>
      <c r="L284" s="20" t="s">
        <v>53</v>
      </c>
      <c r="M284" s="33"/>
    </row>
    <row r="285" spans="1:13" s="10" customFormat="1" x14ac:dyDescent="0.25">
      <c r="A285" s="17">
        <v>10867767</v>
      </c>
      <c r="B285" s="18" t="s">
        <v>58</v>
      </c>
      <c r="C285" s="31">
        <f t="shared" si="9"/>
        <v>283</v>
      </c>
      <c r="D285" s="19" t="s">
        <v>111</v>
      </c>
      <c r="E285" s="20" t="s">
        <v>71</v>
      </c>
      <c r="F285" s="21" t="s">
        <v>112</v>
      </c>
      <c r="G285" s="22">
        <v>37977</v>
      </c>
      <c r="H285" s="23">
        <v>4320.6400000000003</v>
      </c>
      <c r="I285" s="23">
        <v>2160.3200000000002</v>
      </c>
      <c r="J285" s="25">
        <v>3434</v>
      </c>
      <c r="K285" s="24">
        <f t="shared" si="8"/>
        <v>4120.8</v>
      </c>
      <c r="L285" s="20" t="s">
        <v>53</v>
      </c>
      <c r="M285" s="33"/>
    </row>
    <row r="286" spans="1:13" s="10" customFormat="1" x14ac:dyDescent="0.25">
      <c r="A286" s="17">
        <v>10867785</v>
      </c>
      <c r="B286" s="18" t="s">
        <v>58</v>
      </c>
      <c r="C286" s="31">
        <f t="shared" si="9"/>
        <v>284</v>
      </c>
      <c r="D286" s="19" t="s">
        <v>639</v>
      </c>
      <c r="E286" s="20" t="s">
        <v>71</v>
      </c>
      <c r="F286" s="21" t="s">
        <v>640</v>
      </c>
      <c r="G286" s="22">
        <v>38091</v>
      </c>
      <c r="H286" s="23">
        <v>65.099999999999994</v>
      </c>
      <c r="I286" s="23">
        <v>32.549999999999997</v>
      </c>
      <c r="J286" s="25">
        <v>71</v>
      </c>
      <c r="K286" s="24">
        <f t="shared" si="8"/>
        <v>85.2</v>
      </c>
      <c r="L286" s="20" t="s">
        <v>53</v>
      </c>
      <c r="M286" s="33"/>
    </row>
    <row r="287" spans="1:13" s="10" customFormat="1" x14ac:dyDescent="0.25">
      <c r="A287" s="17">
        <v>10867786</v>
      </c>
      <c r="B287" s="18" t="s">
        <v>58</v>
      </c>
      <c r="C287" s="31">
        <f t="shared" si="9"/>
        <v>285</v>
      </c>
      <c r="D287" s="19" t="s">
        <v>641</v>
      </c>
      <c r="E287" s="20" t="s">
        <v>133</v>
      </c>
      <c r="F287" s="21" t="s">
        <v>640</v>
      </c>
      <c r="G287" s="22">
        <v>38091</v>
      </c>
      <c r="H287" s="23">
        <v>65.099999999999994</v>
      </c>
      <c r="I287" s="23">
        <v>32.549999999999997</v>
      </c>
      <c r="J287" s="25">
        <v>71</v>
      </c>
      <c r="K287" s="24">
        <f t="shared" si="8"/>
        <v>85.2</v>
      </c>
      <c r="L287" s="20" t="s">
        <v>53</v>
      </c>
      <c r="M287" s="33"/>
    </row>
    <row r="288" spans="1:13" s="10" customFormat="1" x14ac:dyDescent="0.25">
      <c r="A288" s="17">
        <v>10867787</v>
      </c>
      <c r="B288" s="18" t="s">
        <v>58</v>
      </c>
      <c r="C288" s="31">
        <f t="shared" si="9"/>
        <v>286</v>
      </c>
      <c r="D288" s="19" t="s">
        <v>661</v>
      </c>
      <c r="E288" s="20" t="s">
        <v>71</v>
      </c>
      <c r="F288" s="21" t="s">
        <v>662</v>
      </c>
      <c r="G288" s="22">
        <v>38091</v>
      </c>
      <c r="H288" s="23">
        <v>165</v>
      </c>
      <c r="I288" s="23">
        <v>82.5</v>
      </c>
      <c r="J288" s="25">
        <v>71</v>
      </c>
      <c r="K288" s="24">
        <f t="shared" si="8"/>
        <v>85.2</v>
      </c>
      <c r="L288" s="20" t="s">
        <v>53</v>
      </c>
      <c r="M288" s="33"/>
    </row>
    <row r="289" spans="1:13" s="10" customFormat="1" x14ac:dyDescent="0.25">
      <c r="A289" s="17">
        <v>10867788</v>
      </c>
      <c r="B289" s="18" t="s">
        <v>58</v>
      </c>
      <c r="C289" s="31">
        <f t="shared" si="9"/>
        <v>287</v>
      </c>
      <c r="D289" s="19" t="s">
        <v>663</v>
      </c>
      <c r="E289" s="20" t="s">
        <v>71</v>
      </c>
      <c r="F289" s="21" t="s">
        <v>662</v>
      </c>
      <c r="G289" s="22">
        <v>38091</v>
      </c>
      <c r="H289" s="23">
        <v>165</v>
      </c>
      <c r="I289" s="23">
        <v>82.5</v>
      </c>
      <c r="J289" s="24">
        <v>71</v>
      </c>
      <c r="K289" s="24">
        <f t="shared" si="8"/>
        <v>85.2</v>
      </c>
      <c r="L289" s="20" t="s">
        <v>53</v>
      </c>
      <c r="M289" s="33"/>
    </row>
    <row r="290" spans="1:13" s="10" customFormat="1" x14ac:dyDescent="0.25">
      <c r="A290" s="17">
        <v>10867791</v>
      </c>
      <c r="B290" s="18" t="s">
        <v>58</v>
      </c>
      <c r="C290" s="31">
        <f t="shared" si="9"/>
        <v>288</v>
      </c>
      <c r="D290" s="19" t="s">
        <v>752</v>
      </c>
      <c r="E290" s="20" t="s">
        <v>51</v>
      </c>
      <c r="F290" s="21" t="s">
        <v>751</v>
      </c>
      <c r="G290" s="22">
        <v>38118</v>
      </c>
      <c r="H290" s="23">
        <v>35.06</v>
      </c>
      <c r="I290" s="23">
        <v>17.53</v>
      </c>
      <c r="J290" s="24">
        <v>25</v>
      </c>
      <c r="K290" s="24">
        <f t="shared" si="8"/>
        <v>30</v>
      </c>
      <c r="L290" s="20" t="s">
        <v>53</v>
      </c>
      <c r="M290" s="33"/>
    </row>
    <row r="291" spans="1:13" s="10" customFormat="1" x14ac:dyDescent="0.25">
      <c r="A291" s="17">
        <v>10867796</v>
      </c>
      <c r="B291" s="18" t="s">
        <v>58</v>
      </c>
      <c r="C291" s="31">
        <f t="shared" si="9"/>
        <v>289</v>
      </c>
      <c r="D291" s="19" t="s">
        <v>119</v>
      </c>
      <c r="E291" s="20" t="s">
        <v>71</v>
      </c>
      <c r="F291" s="21" t="s">
        <v>120</v>
      </c>
      <c r="G291" s="22">
        <v>38118</v>
      </c>
      <c r="H291" s="23">
        <v>136</v>
      </c>
      <c r="I291" s="23">
        <v>68</v>
      </c>
      <c r="J291" s="24">
        <v>96</v>
      </c>
      <c r="K291" s="24">
        <f t="shared" si="8"/>
        <v>115.19999999999999</v>
      </c>
      <c r="L291" s="20" t="s">
        <v>53</v>
      </c>
      <c r="M291" s="33"/>
    </row>
    <row r="292" spans="1:13" s="10" customFormat="1" x14ac:dyDescent="0.25">
      <c r="A292" s="17">
        <v>10867819</v>
      </c>
      <c r="B292" s="18" t="s">
        <v>58</v>
      </c>
      <c r="C292" s="31">
        <f t="shared" si="9"/>
        <v>290</v>
      </c>
      <c r="D292" s="19" t="s">
        <v>314</v>
      </c>
      <c r="E292" s="20" t="s">
        <v>71</v>
      </c>
      <c r="F292" s="21" t="s">
        <v>315</v>
      </c>
      <c r="G292" s="22">
        <v>38226</v>
      </c>
      <c r="H292" s="23">
        <v>210</v>
      </c>
      <c r="I292" s="23">
        <v>105</v>
      </c>
      <c r="J292" s="24">
        <v>251</v>
      </c>
      <c r="K292" s="24">
        <f t="shared" si="8"/>
        <v>301.2</v>
      </c>
      <c r="L292" s="20" t="s">
        <v>53</v>
      </c>
      <c r="M292" s="33"/>
    </row>
    <row r="293" spans="1:13" s="10" customFormat="1" x14ac:dyDescent="0.25">
      <c r="A293" s="17">
        <v>10867833</v>
      </c>
      <c r="B293" s="18" t="s">
        <v>58</v>
      </c>
      <c r="C293" s="31">
        <f t="shared" si="9"/>
        <v>291</v>
      </c>
      <c r="D293" s="19" t="s">
        <v>603</v>
      </c>
      <c r="E293" s="20" t="s">
        <v>71</v>
      </c>
      <c r="F293" s="21" t="s">
        <v>604</v>
      </c>
      <c r="G293" s="22">
        <v>38226</v>
      </c>
      <c r="H293" s="23">
        <v>280.8</v>
      </c>
      <c r="I293" s="23">
        <v>140.4</v>
      </c>
      <c r="J293" s="24">
        <v>213</v>
      </c>
      <c r="K293" s="24">
        <f t="shared" si="8"/>
        <v>255.6</v>
      </c>
      <c r="L293" s="20" t="s">
        <v>53</v>
      </c>
      <c r="M293" s="33"/>
    </row>
    <row r="294" spans="1:13" s="10" customFormat="1" x14ac:dyDescent="0.25">
      <c r="A294" s="17">
        <v>10867834</v>
      </c>
      <c r="B294" s="18" t="s">
        <v>58</v>
      </c>
      <c r="C294" s="31">
        <f t="shared" si="9"/>
        <v>292</v>
      </c>
      <c r="D294" s="19" t="s">
        <v>609</v>
      </c>
      <c r="E294" s="20" t="s">
        <v>71</v>
      </c>
      <c r="F294" s="21" t="s">
        <v>606</v>
      </c>
      <c r="G294" s="22">
        <v>38226</v>
      </c>
      <c r="H294" s="23">
        <v>258</v>
      </c>
      <c r="I294" s="23">
        <v>129</v>
      </c>
      <c r="J294" s="24">
        <v>213</v>
      </c>
      <c r="K294" s="24">
        <f t="shared" si="8"/>
        <v>255.6</v>
      </c>
      <c r="L294" s="20" t="s">
        <v>53</v>
      </c>
      <c r="M294" s="33"/>
    </row>
    <row r="295" spans="1:13" s="10" customFormat="1" ht="16.5" customHeight="1" x14ac:dyDescent="0.25">
      <c r="A295" s="17">
        <v>10867837</v>
      </c>
      <c r="B295" s="18" t="s">
        <v>58</v>
      </c>
      <c r="C295" s="31">
        <f t="shared" si="9"/>
        <v>293</v>
      </c>
      <c r="D295" s="19" t="s">
        <v>610</v>
      </c>
      <c r="E295" s="20" t="s">
        <v>71</v>
      </c>
      <c r="F295" s="21" t="s">
        <v>606</v>
      </c>
      <c r="G295" s="22">
        <v>38226</v>
      </c>
      <c r="H295" s="23">
        <v>258</v>
      </c>
      <c r="I295" s="23">
        <v>129</v>
      </c>
      <c r="J295" s="24">
        <v>213</v>
      </c>
      <c r="K295" s="24">
        <f t="shared" si="8"/>
        <v>255.6</v>
      </c>
      <c r="L295" s="20" t="s">
        <v>53</v>
      </c>
      <c r="M295" s="33"/>
    </row>
    <row r="296" spans="1:13" s="10" customFormat="1" x14ac:dyDescent="0.25">
      <c r="A296" s="17">
        <v>10867838</v>
      </c>
      <c r="B296" s="18" t="s">
        <v>58</v>
      </c>
      <c r="C296" s="31">
        <f t="shared" si="9"/>
        <v>294</v>
      </c>
      <c r="D296" s="19" t="s">
        <v>611</v>
      </c>
      <c r="E296" s="20" t="s">
        <v>71</v>
      </c>
      <c r="F296" s="21" t="s">
        <v>606</v>
      </c>
      <c r="G296" s="22">
        <v>38226</v>
      </c>
      <c r="H296" s="23">
        <v>258</v>
      </c>
      <c r="I296" s="23">
        <v>129</v>
      </c>
      <c r="J296" s="24">
        <v>213</v>
      </c>
      <c r="K296" s="24">
        <f t="shared" si="8"/>
        <v>255.6</v>
      </c>
      <c r="L296" s="20" t="s">
        <v>53</v>
      </c>
      <c r="M296" s="33"/>
    </row>
    <row r="297" spans="1:13" s="10" customFormat="1" x14ac:dyDescent="0.25">
      <c r="A297" s="17">
        <v>10867840</v>
      </c>
      <c r="B297" s="18" t="s">
        <v>58</v>
      </c>
      <c r="C297" s="31">
        <f t="shared" si="9"/>
        <v>295</v>
      </c>
      <c r="D297" s="19" t="s">
        <v>642</v>
      </c>
      <c r="E297" s="20" t="s">
        <v>71</v>
      </c>
      <c r="F297" s="21" t="s">
        <v>640</v>
      </c>
      <c r="G297" s="22">
        <v>38226</v>
      </c>
      <c r="H297" s="23">
        <v>57</v>
      </c>
      <c r="I297" s="23">
        <v>28.5</v>
      </c>
      <c r="J297" s="24">
        <v>71</v>
      </c>
      <c r="K297" s="24">
        <f t="shared" si="8"/>
        <v>85.2</v>
      </c>
      <c r="L297" s="20" t="s">
        <v>53</v>
      </c>
      <c r="M297" s="33"/>
    </row>
    <row r="298" spans="1:13" s="10" customFormat="1" x14ac:dyDescent="0.25">
      <c r="A298" s="17">
        <v>10867841</v>
      </c>
      <c r="B298" s="18" t="s">
        <v>58</v>
      </c>
      <c r="C298" s="31">
        <f t="shared" si="9"/>
        <v>296</v>
      </c>
      <c r="D298" s="19" t="s">
        <v>643</v>
      </c>
      <c r="E298" s="20" t="s">
        <v>71</v>
      </c>
      <c r="F298" s="21" t="s">
        <v>640</v>
      </c>
      <c r="G298" s="22">
        <v>38226</v>
      </c>
      <c r="H298" s="23">
        <v>57</v>
      </c>
      <c r="I298" s="23">
        <v>28.5</v>
      </c>
      <c r="J298" s="24">
        <v>71</v>
      </c>
      <c r="K298" s="24">
        <f t="shared" si="8"/>
        <v>85.2</v>
      </c>
      <c r="L298" s="20" t="s">
        <v>53</v>
      </c>
      <c r="M298" s="33"/>
    </row>
    <row r="299" spans="1:13" s="10" customFormat="1" x14ac:dyDescent="0.25">
      <c r="A299" s="17">
        <v>10867842</v>
      </c>
      <c r="B299" s="18" t="s">
        <v>58</v>
      </c>
      <c r="C299" s="31">
        <f t="shared" si="9"/>
        <v>297</v>
      </c>
      <c r="D299" s="19" t="s">
        <v>644</v>
      </c>
      <c r="E299" s="20" t="s">
        <v>71</v>
      </c>
      <c r="F299" s="21" t="s">
        <v>640</v>
      </c>
      <c r="G299" s="22">
        <v>38226</v>
      </c>
      <c r="H299" s="23">
        <v>57</v>
      </c>
      <c r="I299" s="23">
        <v>28.5</v>
      </c>
      <c r="J299" s="24">
        <v>71</v>
      </c>
      <c r="K299" s="24">
        <f t="shared" si="8"/>
        <v>85.2</v>
      </c>
      <c r="L299" s="20" t="s">
        <v>53</v>
      </c>
      <c r="M299" s="33"/>
    </row>
    <row r="300" spans="1:13" s="10" customFormat="1" x14ac:dyDescent="0.25">
      <c r="A300" s="17">
        <v>10867845</v>
      </c>
      <c r="B300" s="18" t="s">
        <v>58</v>
      </c>
      <c r="C300" s="31">
        <f t="shared" si="9"/>
        <v>298</v>
      </c>
      <c r="D300" s="19" t="s">
        <v>645</v>
      </c>
      <c r="E300" s="20" t="s">
        <v>71</v>
      </c>
      <c r="F300" s="21" t="s">
        <v>640</v>
      </c>
      <c r="G300" s="22">
        <v>38226</v>
      </c>
      <c r="H300" s="23">
        <v>57</v>
      </c>
      <c r="I300" s="23">
        <v>28.5</v>
      </c>
      <c r="J300" s="24">
        <v>71</v>
      </c>
      <c r="K300" s="24">
        <f t="shared" si="8"/>
        <v>85.2</v>
      </c>
      <c r="L300" s="20" t="s">
        <v>53</v>
      </c>
      <c r="M300" s="33"/>
    </row>
    <row r="301" spans="1:13" s="10" customFormat="1" x14ac:dyDescent="0.25">
      <c r="A301" s="17">
        <v>10867846</v>
      </c>
      <c r="B301" s="18" t="s">
        <v>58</v>
      </c>
      <c r="C301" s="31">
        <f t="shared" si="9"/>
        <v>299</v>
      </c>
      <c r="D301" s="19" t="s">
        <v>646</v>
      </c>
      <c r="E301" s="20" t="s">
        <v>71</v>
      </c>
      <c r="F301" s="21" t="s">
        <v>640</v>
      </c>
      <c r="G301" s="22">
        <v>38226</v>
      </c>
      <c r="H301" s="23">
        <v>57</v>
      </c>
      <c r="I301" s="23">
        <v>28.5</v>
      </c>
      <c r="J301" s="24">
        <v>71</v>
      </c>
      <c r="K301" s="24">
        <f t="shared" si="8"/>
        <v>85.2</v>
      </c>
      <c r="L301" s="20" t="s">
        <v>53</v>
      </c>
      <c r="M301" s="33"/>
    </row>
    <row r="302" spans="1:13" s="10" customFormat="1" x14ac:dyDescent="0.25">
      <c r="A302" s="17">
        <v>10867848</v>
      </c>
      <c r="B302" s="18" t="s">
        <v>58</v>
      </c>
      <c r="C302" s="31">
        <f t="shared" si="9"/>
        <v>300</v>
      </c>
      <c r="D302" s="19" t="s">
        <v>647</v>
      </c>
      <c r="E302" s="20" t="s">
        <v>71</v>
      </c>
      <c r="F302" s="21" t="s">
        <v>640</v>
      </c>
      <c r="G302" s="22">
        <v>38226</v>
      </c>
      <c r="H302" s="23">
        <v>57</v>
      </c>
      <c r="I302" s="23">
        <v>28.5</v>
      </c>
      <c r="J302" s="24">
        <v>71</v>
      </c>
      <c r="K302" s="24">
        <f t="shared" si="8"/>
        <v>85.2</v>
      </c>
      <c r="L302" s="20" t="s">
        <v>53</v>
      </c>
      <c r="M302" s="33"/>
    </row>
    <row r="303" spans="1:13" s="10" customFormat="1" x14ac:dyDescent="0.25">
      <c r="A303" s="17">
        <v>10867849</v>
      </c>
      <c r="B303" s="18" t="s">
        <v>58</v>
      </c>
      <c r="C303" s="31">
        <f t="shared" si="9"/>
        <v>301</v>
      </c>
      <c r="D303" s="19" t="s">
        <v>648</v>
      </c>
      <c r="E303" s="20" t="s">
        <v>71</v>
      </c>
      <c r="F303" s="21" t="s">
        <v>640</v>
      </c>
      <c r="G303" s="22">
        <v>38226</v>
      </c>
      <c r="H303" s="23">
        <v>57</v>
      </c>
      <c r="I303" s="23">
        <v>28.5</v>
      </c>
      <c r="J303" s="24">
        <v>71</v>
      </c>
      <c r="K303" s="24">
        <f t="shared" si="8"/>
        <v>85.2</v>
      </c>
      <c r="L303" s="20" t="s">
        <v>53</v>
      </c>
      <c r="M303" s="33"/>
    </row>
    <row r="304" spans="1:13" s="10" customFormat="1" x14ac:dyDescent="0.25">
      <c r="A304" s="17">
        <v>10867859</v>
      </c>
      <c r="B304" s="18" t="s">
        <v>58</v>
      </c>
      <c r="C304" s="31">
        <f t="shared" si="9"/>
        <v>302</v>
      </c>
      <c r="D304" s="19" t="s">
        <v>664</v>
      </c>
      <c r="E304" s="20" t="s">
        <v>71</v>
      </c>
      <c r="F304" s="21" t="s">
        <v>662</v>
      </c>
      <c r="G304" s="22">
        <v>38226</v>
      </c>
      <c r="H304" s="23">
        <v>150</v>
      </c>
      <c r="I304" s="23">
        <v>75</v>
      </c>
      <c r="J304" s="24">
        <v>71</v>
      </c>
      <c r="K304" s="24">
        <f t="shared" si="8"/>
        <v>85.2</v>
      </c>
      <c r="L304" s="20" t="s">
        <v>53</v>
      </c>
      <c r="M304" s="33"/>
    </row>
    <row r="305" spans="1:13" s="10" customFormat="1" x14ac:dyDescent="0.25">
      <c r="A305" s="17">
        <v>10867862</v>
      </c>
      <c r="B305" s="18" t="s">
        <v>58</v>
      </c>
      <c r="C305" s="31">
        <f t="shared" si="9"/>
        <v>303</v>
      </c>
      <c r="D305" s="19" t="s">
        <v>665</v>
      </c>
      <c r="E305" s="20" t="s">
        <v>71</v>
      </c>
      <c r="F305" s="21" t="s">
        <v>662</v>
      </c>
      <c r="G305" s="22">
        <v>38226</v>
      </c>
      <c r="H305" s="23">
        <v>150</v>
      </c>
      <c r="I305" s="23">
        <v>75</v>
      </c>
      <c r="J305" s="24">
        <v>71</v>
      </c>
      <c r="K305" s="24">
        <f t="shared" si="8"/>
        <v>85.2</v>
      </c>
      <c r="L305" s="20" t="s">
        <v>53</v>
      </c>
      <c r="M305" s="33"/>
    </row>
    <row r="306" spans="1:13" s="10" customFormat="1" x14ac:dyDescent="0.25">
      <c r="A306" s="17">
        <v>10867863</v>
      </c>
      <c r="B306" s="18" t="s">
        <v>58</v>
      </c>
      <c r="C306" s="31">
        <f t="shared" si="9"/>
        <v>304</v>
      </c>
      <c r="D306" s="19" t="s">
        <v>733</v>
      </c>
      <c r="E306" s="20" t="s">
        <v>71</v>
      </c>
      <c r="F306" s="21" t="s">
        <v>731</v>
      </c>
      <c r="G306" s="22">
        <v>38226</v>
      </c>
      <c r="H306" s="23">
        <v>237.6</v>
      </c>
      <c r="I306" s="23">
        <v>118.8</v>
      </c>
      <c r="J306" s="24">
        <v>71</v>
      </c>
      <c r="K306" s="24">
        <f t="shared" si="8"/>
        <v>85.2</v>
      </c>
      <c r="L306" s="20" t="s">
        <v>53</v>
      </c>
      <c r="M306" s="33"/>
    </row>
    <row r="307" spans="1:13" s="10" customFormat="1" x14ac:dyDescent="0.25">
      <c r="A307" s="17">
        <v>10867864</v>
      </c>
      <c r="B307" s="18" t="s">
        <v>58</v>
      </c>
      <c r="C307" s="31">
        <f t="shared" si="9"/>
        <v>305</v>
      </c>
      <c r="D307" s="19" t="s">
        <v>734</v>
      </c>
      <c r="E307" s="20" t="s">
        <v>71</v>
      </c>
      <c r="F307" s="21" t="s">
        <v>731</v>
      </c>
      <c r="G307" s="22">
        <v>38226</v>
      </c>
      <c r="H307" s="23">
        <v>228</v>
      </c>
      <c r="I307" s="23">
        <v>114</v>
      </c>
      <c r="J307" s="24">
        <v>71</v>
      </c>
      <c r="K307" s="24">
        <f t="shared" si="8"/>
        <v>85.2</v>
      </c>
      <c r="L307" s="20" t="s">
        <v>53</v>
      </c>
      <c r="M307" s="33"/>
    </row>
    <row r="308" spans="1:13" s="10" customFormat="1" x14ac:dyDescent="0.25">
      <c r="A308" s="17">
        <v>10867868</v>
      </c>
      <c r="B308" s="18" t="s">
        <v>58</v>
      </c>
      <c r="C308" s="31">
        <f t="shared" si="9"/>
        <v>306</v>
      </c>
      <c r="D308" s="19" t="s">
        <v>735</v>
      </c>
      <c r="E308" s="20" t="s">
        <v>71</v>
      </c>
      <c r="F308" s="21" t="s">
        <v>731</v>
      </c>
      <c r="G308" s="22">
        <v>38226</v>
      </c>
      <c r="H308" s="23">
        <v>237.6</v>
      </c>
      <c r="I308" s="23">
        <v>118.8</v>
      </c>
      <c r="J308" s="24">
        <v>71</v>
      </c>
      <c r="K308" s="24">
        <f t="shared" si="8"/>
        <v>85.2</v>
      </c>
      <c r="L308" s="20" t="s">
        <v>53</v>
      </c>
      <c r="M308" s="33"/>
    </row>
    <row r="309" spans="1:13" s="10" customFormat="1" x14ac:dyDescent="0.25">
      <c r="A309" s="17">
        <v>10867869</v>
      </c>
      <c r="B309" s="18" t="s">
        <v>58</v>
      </c>
      <c r="C309" s="31">
        <f t="shared" si="9"/>
        <v>307</v>
      </c>
      <c r="D309" s="19" t="s">
        <v>736</v>
      </c>
      <c r="E309" s="20" t="s">
        <v>133</v>
      </c>
      <c r="F309" s="21" t="s">
        <v>731</v>
      </c>
      <c r="G309" s="22">
        <v>38226</v>
      </c>
      <c r="H309" s="23">
        <v>237.6</v>
      </c>
      <c r="I309" s="23">
        <v>118.8</v>
      </c>
      <c r="J309" s="24">
        <v>71</v>
      </c>
      <c r="K309" s="24">
        <f t="shared" si="8"/>
        <v>85.2</v>
      </c>
      <c r="L309" s="20" t="s">
        <v>53</v>
      </c>
      <c r="M309" s="33"/>
    </row>
    <row r="310" spans="1:13" s="10" customFormat="1" x14ac:dyDescent="0.25">
      <c r="A310" s="17">
        <v>10867870</v>
      </c>
      <c r="B310" s="18" t="s">
        <v>58</v>
      </c>
      <c r="C310" s="31">
        <f t="shared" si="9"/>
        <v>308</v>
      </c>
      <c r="D310" s="19" t="s">
        <v>737</v>
      </c>
      <c r="E310" s="20" t="s">
        <v>124</v>
      </c>
      <c r="F310" s="21" t="s">
        <v>731</v>
      </c>
      <c r="G310" s="22">
        <v>38226</v>
      </c>
      <c r="H310" s="23">
        <v>237.6</v>
      </c>
      <c r="I310" s="23">
        <v>118.8</v>
      </c>
      <c r="J310" s="24">
        <v>71</v>
      </c>
      <c r="K310" s="24">
        <f t="shared" si="8"/>
        <v>85.2</v>
      </c>
      <c r="L310" s="20" t="s">
        <v>53</v>
      </c>
      <c r="M310" s="33"/>
    </row>
    <row r="311" spans="1:13" s="10" customFormat="1" x14ac:dyDescent="0.25">
      <c r="A311" s="17">
        <v>10867874</v>
      </c>
      <c r="B311" s="18" t="s">
        <v>58</v>
      </c>
      <c r="C311" s="31">
        <f t="shared" si="9"/>
        <v>309</v>
      </c>
      <c r="D311" s="19" t="s">
        <v>738</v>
      </c>
      <c r="E311" s="20" t="s">
        <v>71</v>
      </c>
      <c r="F311" s="21" t="s">
        <v>731</v>
      </c>
      <c r="G311" s="22">
        <v>38226</v>
      </c>
      <c r="H311" s="23">
        <v>237.6</v>
      </c>
      <c r="I311" s="23">
        <v>118.8</v>
      </c>
      <c r="J311" s="24">
        <v>71</v>
      </c>
      <c r="K311" s="24">
        <f t="shared" si="8"/>
        <v>85.2</v>
      </c>
      <c r="L311" s="20" t="s">
        <v>53</v>
      </c>
      <c r="M311" s="33"/>
    </row>
    <row r="312" spans="1:13" s="10" customFormat="1" x14ac:dyDescent="0.25">
      <c r="A312" s="17">
        <v>10867879</v>
      </c>
      <c r="B312" s="18" t="s">
        <v>58</v>
      </c>
      <c r="C312" s="31">
        <f t="shared" si="9"/>
        <v>310</v>
      </c>
      <c r="D312" s="19" t="s">
        <v>786</v>
      </c>
      <c r="E312" s="20" t="s">
        <v>71</v>
      </c>
      <c r="F312" s="21" t="s">
        <v>783</v>
      </c>
      <c r="G312" s="22">
        <v>38226</v>
      </c>
      <c r="H312" s="23">
        <v>490.8</v>
      </c>
      <c r="I312" s="23">
        <v>245.4</v>
      </c>
      <c r="J312" s="24">
        <v>354</v>
      </c>
      <c r="K312" s="24">
        <f t="shared" si="8"/>
        <v>424.8</v>
      </c>
      <c r="L312" s="20" t="s">
        <v>53</v>
      </c>
      <c r="M312" s="33"/>
    </row>
    <row r="313" spans="1:13" s="10" customFormat="1" x14ac:dyDescent="0.25">
      <c r="A313" s="17">
        <v>10867881</v>
      </c>
      <c r="B313" s="18" t="s">
        <v>58</v>
      </c>
      <c r="C313" s="31">
        <f t="shared" si="9"/>
        <v>311</v>
      </c>
      <c r="D313" s="19" t="s">
        <v>826</v>
      </c>
      <c r="E313" s="20" t="s">
        <v>71</v>
      </c>
      <c r="F313" s="21" t="s">
        <v>827</v>
      </c>
      <c r="G313" s="22">
        <v>38226</v>
      </c>
      <c r="H313" s="23">
        <v>62</v>
      </c>
      <c r="I313" s="23">
        <v>31</v>
      </c>
      <c r="J313" s="24">
        <v>74</v>
      </c>
      <c r="K313" s="24">
        <f t="shared" si="8"/>
        <v>88.8</v>
      </c>
      <c r="L313" s="20" t="s">
        <v>53</v>
      </c>
      <c r="M313" s="33"/>
    </row>
    <row r="314" spans="1:13" s="10" customFormat="1" x14ac:dyDescent="0.25">
      <c r="A314" s="17">
        <v>10868874</v>
      </c>
      <c r="B314" s="18" t="s">
        <v>58</v>
      </c>
      <c r="C314" s="31">
        <f t="shared" si="9"/>
        <v>312</v>
      </c>
      <c r="D314" s="19" t="s">
        <v>723</v>
      </c>
      <c r="E314" s="20" t="s">
        <v>51</v>
      </c>
      <c r="F314" s="21" t="s">
        <v>718</v>
      </c>
      <c r="G314" s="22">
        <v>38259</v>
      </c>
      <c r="H314" s="23">
        <v>178.29</v>
      </c>
      <c r="I314" s="23">
        <v>89.15</v>
      </c>
      <c r="J314" s="24">
        <v>35</v>
      </c>
      <c r="K314" s="24">
        <f t="shared" si="8"/>
        <v>42</v>
      </c>
      <c r="L314" s="20" t="s">
        <v>53</v>
      </c>
      <c r="M314" s="33"/>
    </row>
    <row r="315" spans="1:13" s="10" customFormat="1" x14ac:dyDescent="0.25">
      <c r="A315" s="17">
        <v>10867882</v>
      </c>
      <c r="B315" s="18" t="s">
        <v>58</v>
      </c>
      <c r="C315" s="31">
        <f t="shared" si="9"/>
        <v>313</v>
      </c>
      <c r="D315" s="19" t="s">
        <v>717</v>
      </c>
      <c r="E315" s="20" t="s">
        <v>51</v>
      </c>
      <c r="F315" s="21" t="s">
        <v>718</v>
      </c>
      <c r="G315" s="22">
        <v>38259</v>
      </c>
      <c r="H315" s="23">
        <v>178.29</v>
      </c>
      <c r="I315" s="23">
        <v>89.14</v>
      </c>
      <c r="J315" s="24">
        <v>35</v>
      </c>
      <c r="K315" s="24">
        <f t="shared" si="8"/>
        <v>42</v>
      </c>
      <c r="L315" s="20" t="s">
        <v>53</v>
      </c>
      <c r="M315" s="33"/>
    </row>
    <row r="316" spans="1:13" s="10" customFormat="1" x14ac:dyDescent="0.25">
      <c r="A316" s="17">
        <v>10867883</v>
      </c>
      <c r="B316" s="18" t="s">
        <v>58</v>
      </c>
      <c r="C316" s="31">
        <f t="shared" si="9"/>
        <v>314</v>
      </c>
      <c r="D316" s="19" t="s">
        <v>719</v>
      </c>
      <c r="E316" s="20" t="s">
        <v>51</v>
      </c>
      <c r="F316" s="21" t="s">
        <v>718</v>
      </c>
      <c r="G316" s="22">
        <v>38259</v>
      </c>
      <c r="H316" s="23">
        <v>178.29</v>
      </c>
      <c r="I316" s="23">
        <v>89.15</v>
      </c>
      <c r="J316" s="24">
        <v>35</v>
      </c>
      <c r="K316" s="24">
        <f t="shared" si="8"/>
        <v>42</v>
      </c>
      <c r="L316" s="20" t="s">
        <v>53</v>
      </c>
      <c r="M316" s="33"/>
    </row>
    <row r="317" spans="1:13" s="10" customFormat="1" x14ac:dyDescent="0.25">
      <c r="A317" s="17">
        <v>10867885</v>
      </c>
      <c r="B317" s="18" t="s">
        <v>58</v>
      </c>
      <c r="C317" s="31">
        <f t="shared" si="9"/>
        <v>315</v>
      </c>
      <c r="D317" s="19" t="s">
        <v>720</v>
      </c>
      <c r="E317" s="20" t="s">
        <v>51</v>
      </c>
      <c r="F317" s="21" t="s">
        <v>718</v>
      </c>
      <c r="G317" s="22">
        <v>38259</v>
      </c>
      <c r="H317" s="23">
        <v>178.32</v>
      </c>
      <c r="I317" s="23">
        <v>89.16</v>
      </c>
      <c r="J317" s="24">
        <v>35</v>
      </c>
      <c r="K317" s="24">
        <f t="shared" si="8"/>
        <v>42</v>
      </c>
      <c r="L317" s="20" t="s">
        <v>53</v>
      </c>
      <c r="M317" s="33"/>
    </row>
    <row r="318" spans="1:13" s="10" customFormat="1" x14ac:dyDescent="0.25">
      <c r="A318" s="17">
        <v>10867887</v>
      </c>
      <c r="B318" s="18" t="s">
        <v>58</v>
      </c>
      <c r="C318" s="31">
        <f t="shared" si="9"/>
        <v>316</v>
      </c>
      <c r="D318" s="19" t="s">
        <v>213</v>
      </c>
      <c r="E318" s="20" t="s">
        <v>71</v>
      </c>
      <c r="F318" s="21" t="s">
        <v>212</v>
      </c>
      <c r="G318" s="22">
        <v>38259</v>
      </c>
      <c r="H318" s="23">
        <v>64.8</v>
      </c>
      <c r="I318" s="23">
        <v>32.4</v>
      </c>
      <c r="J318" s="24">
        <v>35</v>
      </c>
      <c r="K318" s="24">
        <f t="shared" si="8"/>
        <v>42</v>
      </c>
      <c r="L318" s="20" t="s">
        <v>53</v>
      </c>
      <c r="M318" s="33"/>
    </row>
    <row r="319" spans="1:13" s="10" customFormat="1" x14ac:dyDescent="0.25">
      <c r="A319" s="17">
        <v>10867888</v>
      </c>
      <c r="B319" s="18" t="s">
        <v>58</v>
      </c>
      <c r="C319" s="31">
        <f t="shared" si="9"/>
        <v>317</v>
      </c>
      <c r="D319" s="19" t="s">
        <v>589</v>
      </c>
      <c r="E319" s="20" t="s">
        <v>71</v>
      </c>
      <c r="F319" s="21" t="s">
        <v>590</v>
      </c>
      <c r="G319" s="22">
        <v>38259</v>
      </c>
      <c r="H319" s="23">
        <v>390</v>
      </c>
      <c r="I319" s="23">
        <v>195</v>
      </c>
      <c r="J319" s="24">
        <v>262</v>
      </c>
      <c r="K319" s="24">
        <f t="shared" si="8"/>
        <v>314.39999999999998</v>
      </c>
      <c r="L319" s="20" t="s">
        <v>53</v>
      </c>
      <c r="M319" s="33"/>
    </row>
    <row r="320" spans="1:13" s="10" customFormat="1" x14ac:dyDescent="0.25">
      <c r="A320" s="17">
        <v>10867890</v>
      </c>
      <c r="B320" s="18" t="s">
        <v>58</v>
      </c>
      <c r="C320" s="31">
        <f t="shared" si="9"/>
        <v>318</v>
      </c>
      <c r="D320" s="19" t="s">
        <v>612</v>
      </c>
      <c r="E320" s="20" t="s">
        <v>71</v>
      </c>
      <c r="F320" s="21" t="s">
        <v>606</v>
      </c>
      <c r="G320" s="22">
        <v>38259</v>
      </c>
      <c r="H320" s="23">
        <v>270</v>
      </c>
      <c r="I320" s="23">
        <v>135</v>
      </c>
      <c r="J320" s="24">
        <v>213</v>
      </c>
      <c r="K320" s="24">
        <f t="shared" si="8"/>
        <v>255.6</v>
      </c>
      <c r="L320" s="20" t="s">
        <v>53</v>
      </c>
      <c r="M320" s="33"/>
    </row>
    <row r="321" spans="1:13" s="10" customFormat="1" x14ac:dyDescent="0.25">
      <c r="A321" s="17">
        <v>10868876</v>
      </c>
      <c r="B321" s="18" t="s">
        <v>58</v>
      </c>
      <c r="C321" s="31">
        <f t="shared" si="9"/>
        <v>319</v>
      </c>
      <c r="D321" s="19" t="s">
        <v>745</v>
      </c>
      <c r="E321" s="20" t="s">
        <v>71</v>
      </c>
      <c r="F321" s="21" t="s">
        <v>731</v>
      </c>
      <c r="G321" s="22">
        <v>38259</v>
      </c>
      <c r="H321" s="23">
        <v>237.6</v>
      </c>
      <c r="I321" s="23">
        <v>118.8</v>
      </c>
      <c r="J321" s="24">
        <v>71</v>
      </c>
      <c r="K321" s="24">
        <f t="shared" si="8"/>
        <v>85.2</v>
      </c>
      <c r="L321" s="20" t="s">
        <v>53</v>
      </c>
      <c r="M321" s="33"/>
    </row>
    <row r="322" spans="1:13" s="10" customFormat="1" x14ac:dyDescent="0.25">
      <c r="A322" s="17">
        <v>10867897</v>
      </c>
      <c r="B322" s="18" t="s">
        <v>58</v>
      </c>
      <c r="C322" s="31">
        <f t="shared" si="9"/>
        <v>320</v>
      </c>
      <c r="D322" s="19" t="s">
        <v>221</v>
      </c>
      <c r="E322" s="20" t="s">
        <v>71</v>
      </c>
      <c r="F322" s="21" t="s">
        <v>222</v>
      </c>
      <c r="G322" s="22">
        <v>38259</v>
      </c>
      <c r="H322" s="23">
        <v>97.54</v>
      </c>
      <c r="I322" s="23">
        <v>48.77</v>
      </c>
      <c r="J322" s="24">
        <v>66</v>
      </c>
      <c r="K322" s="24">
        <f t="shared" si="8"/>
        <v>79.2</v>
      </c>
      <c r="L322" s="20" t="s">
        <v>53</v>
      </c>
      <c r="M322" s="33"/>
    </row>
    <row r="323" spans="1:13" s="10" customFormat="1" x14ac:dyDescent="0.25">
      <c r="A323" s="17">
        <v>10867898</v>
      </c>
      <c r="B323" s="18" t="s">
        <v>58</v>
      </c>
      <c r="C323" s="31">
        <f t="shared" si="9"/>
        <v>321</v>
      </c>
      <c r="D323" s="19" t="s">
        <v>728</v>
      </c>
      <c r="E323" s="20" t="s">
        <v>71</v>
      </c>
      <c r="F323" s="21" t="s">
        <v>729</v>
      </c>
      <c r="G323" s="22">
        <v>38259</v>
      </c>
      <c r="H323" s="23">
        <v>102</v>
      </c>
      <c r="I323" s="23">
        <v>51</v>
      </c>
      <c r="J323" s="24">
        <v>69</v>
      </c>
      <c r="K323" s="24">
        <f t="shared" si="8"/>
        <v>82.8</v>
      </c>
      <c r="L323" s="20" t="s">
        <v>53</v>
      </c>
      <c r="M323" s="33"/>
    </row>
    <row r="324" spans="1:13" s="10" customFormat="1" x14ac:dyDescent="0.25">
      <c r="A324" s="17">
        <v>10867909</v>
      </c>
      <c r="B324" s="18" t="s">
        <v>58</v>
      </c>
      <c r="C324" s="31">
        <f t="shared" si="9"/>
        <v>322</v>
      </c>
      <c r="D324" s="19" t="s">
        <v>703</v>
      </c>
      <c r="E324" s="20" t="s">
        <v>51</v>
      </c>
      <c r="F324" s="21" t="s">
        <v>704</v>
      </c>
      <c r="G324" s="22">
        <v>38259</v>
      </c>
      <c r="H324" s="23">
        <v>103.5</v>
      </c>
      <c r="I324" s="23">
        <v>51.75</v>
      </c>
      <c r="J324" s="24">
        <v>35</v>
      </c>
      <c r="K324" s="24">
        <f t="shared" ref="K324:K387" si="10">J324*1.2</f>
        <v>42</v>
      </c>
      <c r="L324" s="20" t="s">
        <v>53</v>
      </c>
      <c r="M324" s="33"/>
    </row>
    <row r="325" spans="1:13" s="10" customFormat="1" x14ac:dyDescent="0.25">
      <c r="A325" s="17">
        <v>10867948</v>
      </c>
      <c r="B325" s="18" t="s">
        <v>58</v>
      </c>
      <c r="C325" s="31">
        <f t="shared" ref="C325:C388" si="11">C324+1</f>
        <v>323</v>
      </c>
      <c r="D325" s="19" t="s">
        <v>759</v>
      </c>
      <c r="E325" s="20" t="s">
        <v>51</v>
      </c>
      <c r="F325" s="21" t="s">
        <v>760</v>
      </c>
      <c r="G325" s="22">
        <v>38259</v>
      </c>
      <c r="H325" s="23">
        <v>280.35000000000002</v>
      </c>
      <c r="I325" s="23">
        <v>140.18</v>
      </c>
      <c r="J325" s="24">
        <v>283</v>
      </c>
      <c r="K325" s="24">
        <f t="shared" si="10"/>
        <v>339.59999999999997</v>
      </c>
      <c r="L325" s="20" t="s">
        <v>53</v>
      </c>
      <c r="M325" s="33"/>
    </row>
    <row r="326" spans="1:13" s="10" customFormat="1" x14ac:dyDescent="0.25">
      <c r="A326" s="17">
        <v>10867955</v>
      </c>
      <c r="B326" s="18" t="s">
        <v>58</v>
      </c>
      <c r="C326" s="31">
        <f t="shared" si="11"/>
        <v>324</v>
      </c>
      <c r="D326" s="19" t="s">
        <v>824</v>
      </c>
      <c r="E326" s="20" t="s">
        <v>71</v>
      </c>
      <c r="F326" s="21" t="s">
        <v>825</v>
      </c>
      <c r="G326" s="22">
        <v>38259</v>
      </c>
      <c r="H326" s="23">
        <v>185</v>
      </c>
      <c r="I326" s="23">
        <v>92.5</v>
      </c>
      <c r="J326" s="28">
        <v>217</v>
      </c>
      <c r="K326" s="24">
        <f t="shared" si="10"/>
        <v>260.39999999999998</v>
      </c>
      <c r="L326" s="20" t="s">
        <v>53</v>
      </c>
      <c r="M326" s="33"/>
    </row>
    <row r="327" spans="1:13" s="10" customFormat="1" x14ac:dyDescent="0.25">
      <c r="A327" s="17">
        <v>10867976</v>
      </c>
      <c r="B327" s="18" t="s">
        <v>58</v>
      </c>
      <c r="C327" s="31">
        <f t="shared" si="11"/>
        <v>325</v>
      </c>
      <c r="D327" s="19" t="s">
        <v>117</v>
      </c>
      <c r="E327" s="20" t="s">
        <v>71</v>
      </c>
      <c r="F327" s="21" t="s">
        <v>118</v>
      </c>
      <c r="G327" s="22">
        <v>38274</v>
      </c>
      <c r="H327" s="23">
        <v>409.48</v>
      </c>
      <c r="I327" s="23">
        <v>204.74</v>
      </c>
      <c r="J327" s="24">
        <v>321</v>
      </c>
      <c r="K327" s="24">
        <f t="shared" si="10"/>
        <v>385.2</v>
      </c>
      <c r="L327" s="20" t="s">
        <v>53</v>
      </c>
      <c r="M327" s="33"/>
    </row>
    <row r="328" spans="1:13" s="10" customFormat="1" x14ac:dyDescent="0.25">
      <c r="A328" s="17">
        <v>10867977</v>
      </c>
      <c r="B328" s="18" t="s">
        <v>58</v>
      </c>
      <c r="C328" s="31">
        <f t="shared" si="11"/>
        <v>326</v>
      </c>
      <c r="D328" s="19" t="s">
        <v>463</v>
      </c>
      <c r="E328" s="20" t="s">
        <v>71</v>
      </c>
      <c r="F328" s="21" t="s">
        <v>464</v>
      </c>
      <c r="G328" s="22">
        <v>38274</v>
      </c>
      <c r="H328" s="23">
        <v>189.70000000000002</v>
      </c>
      <c r="I328" s="23">
        <v>94.850000000000009</v>
      </c>
      <c r="J328" s="28">
        <v>254</v>
      </c>
      <c r="K328" s="24">
        <f t="shared" si="10"/>
        <v>304.8</v>
      </c>
      <c r="L328" s="20" t="s">
        <v>53</v>
      </c>
      <c r="M328" s="33"/>
    </row>
    <row r="329" spans="1:13" s="10" customFormat="1" x14ac:dyDescent="0.25">
      <c r="A329" s="17">
        <v>10867979</v>
      </c>
      <c r="B329" s="18" t="s">
        <v>58</v>
      </c>
      <c r="C329" s="31">
        <f t="shared" si="11"/>
        <v>327</v>
      </c>
      <c r="D329" s="19" t="s">
        <v>778</v>
      </c>
      <c r="E329" s="20" t="s">
        <v>71</v>
      </c>
      <c r="F329" s="21" t="s">
        <v>774</v>
      </c>
      <c r="G329" s="22">
        <v>38274</v>
      </c>
      <c r="H329" s="23">
        <v>426</v>
      </c>
      <c r="I329" s="23">
        <v>213</v>
      </c>
      <c r="J329" s="24">
        <v>354</v>
      </c>
      <c r="K329" s="24">
        <f t="shared" si="10"/>
        <v>424.8</v>
      </c>
      <c r="L329" s="20" t="s">
        <v>53</v>
      </c>
      <c r="M329" s="33"/>
    </row>
    <row r="330" spans="1:13" s="10" customFormat="1" x14ac:dyDescent="0.25">
      <c r="A330" s="17">
        <v>10868026</v>
      </c>
      <c r="B330" s="18" t="s">
        <v>58</v>
      </c>
      <c r="C330" s="31">
        <f t="shared" si="11"/>
        <v>328</v>
      </c>
      <c r="D330" s="19" t="s">
        <v>214</v>
      </c>
      <c r="E330" s="20" t="s">
        <v>124</v>
      </c>
      <c r="F330" s="21" t="s">
        <v>212</v>
      </c>
      <c r="G330" s="22">
        <v>38338</v>
      </c>
      <c r="H330" s="23">
        <v>64.8</v>
      </c>
      <c r="I330" s="23">
        <v>32.4</v>
      </c>
      <c r="J330" s="24">
        <v>35</v>
      </c>
      <c r="K330" s="24">
        <f t="shared" si="10"/>
        <v>42</v>
      </c>
      <c r="L330" s="20" t="s">
        <v>53</v>
      </c>
      <c r="M330" s="33"/>
    </row>
    <row r="331" spans="1:13" s="10" customFormat="1" x14ac:dyDescent="0.25">
      <c r="A331" s="17">
        <v>10868028</v>
      </c>
      <c r="B331" s="18" t="s">
        <v>58</v>
      </c>
      <c r="C331" s="31">
        <f t="shared" si="11"/>
        <v>329</v>
      </c>
      <c r="D331" s="19" t="s">
        <v>461</v>
      </c>
      <c r="E331" s="20" t="s">
        <v>71</v>
      </c>
      <c r="F331" s="21" t="s">
        <v>462</v>
      </c>
      <c r="G331" s="22">
        <v>38338</v>
      </c>
      <c r="H331" s="23">
        <v>141.70000000000002</v>
      </c>
      <c r="I331" s="23">
        <v>70.850000000000009</v>
      </c>
      <c r="J331" s="24">
        <v>183</v>
      </c>
      <c r="K331" s="24">
        <f t="shared" si="10"/>
        <v>219.6</v>
      </c>
      <c r="L331" s="20" t="s">
        <v>53</v>
      </c>
      <c r="M331" s="33"/>
    </row>
    <row r="332" spans="1:13" s="10" customFormat="1" x14ac:dyDescent="0.25">
      <c r="A332" s="17">
        <v>10868077</v>
      </c>
      <c r="B332" s="18" t="s">
        <v>58</v>
      </c>
      <c r="C332" s="31">
        <f t="shared" si="11"/>
        <v>330</v>
      </c>
      <c r="D332" s="19" t="s">
        <v>613</v>
      </c>
      <c r="E332" s="20" t="s">
        <v>71</v>
      </c>
      <c r="F332" s="21" t="s">
        <v>606</v>
      </c>
      <c r="G332" s="22">
        <v>38349</v>
      </c>
      <c r="H332" s="23">
        <v>258</v>
      </c>
      <c r="I332" s="23">
        <v>129</v>
      </c>
      <c r="J332" s="24">
        <v>213</v>
      </c>
      <c r="K332" s="24">
        <f t="shared" si="10"/>
        <v>255.6</v>
      </c>
      <c r="L332" s="20" t="s">
        <v>53</v>
      </c>
      <c r="M332" s="33"/>
    </row>
    <row r="333" spans="1:13" s="10" customFormat="1" x14ac:dyDescent="0.25">
      <c r="A333" s="17">
        <v>10868086</v>
      </c>
      <c r="B333" s="18" t="s">
        <v>58</v>
      </c>
      <c r="C333" s="31">
        <f t="shared" si="11"/>
        <v>331</v>
      </c>
      <c r="D333" s="19" t="s">
        <v>721</v>
      </c>
      <c r="E333" s="20" t="s">
        <v>51</v>
      </c>
      <c r="F333" s="21" t="s">
        <v>718</v>
      </c>
      <c r="G333" s="22">
        <v>38380</v>
      </c>
      <c r="H333" s="23">
        <v>103.5</v>
      </c>
      <c r="I333" s="23">
        <v>51.75</v>
      </c>
      <c r="J333" s="24">
        <v>35</v>
      </c>
      <c r="K333" s="24">
        <f t="shared" si="10"/>
        <v>42</v>
      </c>
      <c r="L333" s="20" t="s">
        <v>53</v>
      </c>
      <c r="M333" s="33"/>
    </row>
    <row r="334" spans="1:13" s="10" customFormat="1" x14ac:dyDescent="0.25">
      <c r="A334" s="17">
        <v>10868103</v>
      </c>
      <c r="B334" s="18" t="s">
        <v>58</v>
      </c>
      <c r="C334" s="31">
        <f t="shared" si="11"/>
        <v>332</v>
      </c>
      <c r="D334" s="19" t="s">
        <v>722</v>
      </c>
      <c r="E334" s="20" t="s">
        <v>51</v>
      </c>
      <c r="F334" s="21" t="s">
        <v>718</v>
      </c>
      <c r="G334" s="22">
        <v>38408</v>
      </c>
      <c r="H334" s="23">
        <v>104.88</v>
      </c>
      <c r="I334" s="23">
        <v>52.44</v>
      </c>
      <c r="J334" s="24">
        <v>35</v>
      </c>
      <c r="K334" s="24">
        <f t="shared" si="10"/>
        <v>42</v>
      </c>
      <c r="L334" s="20" t="s">
        <v>53</v>
      </c>
      <c r="M334" s="33"/>
    </row>
    <row r="335" spans="1:13" s="10" customFormat="1" x14ac:dyDescent="0.25">
      <c r="A335" s="17">
        <v>10868104</v>
      </c>
      <c r="B335" s="18" t="s">
        <v>58</v>
      </c>
      <c r="C335" s="31">
        <f t="shared" si="11"/>
        <v>333</v>
      </c>
      <c r="D335" s="19" t="s">
        <v>761</v>
      </c>
      <c r="E335" s="20" t="s">
        <v>71</v>
      </c>
      <c r="F335" s="21" t="s">
        <v>762</v>
      </c>
      <c r="G335" s="22">
        <v>38408</v>
      </c>
      <c r="H335" s="23">
        <v>157.5</v>
      </c>
      <c r="I335" s="23">
        <v>78.75</v>
      </c>
      <c r="J335" s="24">
        <v>111.91</v>
      </c>
      <c r="K335" s="24">
        <f t="shared" si="10"/>
        <v>134.292</v>
      </c>
      <c r="L335" s="20" t="s">
        <v>53</v>
      </c>
      <c r="M335" s="33"/>
    </row>
    <row r="336" spans="1:13" s="10" customFormat="1" x14ac:dyDescent="0.25">
      <c r="A336" s="17">
        <v>10868130</v>
      </c>
      <c r="B336" s="18" t="s">
        <v>58</v>
      </c>
      <c r="C336" s="31">
        <f t="shared" si="11"/>
        <v>334</v>
      </c>
      <c r="D336" s="19" t="s">
        <v>349</v>
      </c>
      <c r="E336" s="20" t="s">
        <v>71</v>
      </c>
      <c r="F336" s="21" t="s">
        <v>350</v>
      </c>
      <c r="G336" s="22">
        <v>38582</v>
      </c>
      <c r="H336" s="23">
        <v>27</v>
      </c>
      <c r="I336" s="23">
        <v>13.5</v>
      </c>
      <c r="J336" s="24">
        <v>19</v>
      </c>
      <c r="K336" s="24">
        <f t="shared" si="10"/>
        <v>22.8</v>
      </c>
      <c r="L336" s="20" t="s">
        <v>53</v>
      </c>
      <c r="M336" s="33"/>
    </row>
    <row r="337" spans="1:13" s="10" customFormat="1" x14ac:dyDescent="0.25">
      <c r="A337" s="17">
        <v>10868131</v>
      </c>
      <c r="B337" s="18" t="s">
        <v>58</v>
      </c>
      <c r="C337" s="31">
        <f t="shared" si="11"/>
        <v>335</v>
      </c>
      <c r="D337" s="19" t="s">
        <v>351</v>
      </c>
      <c r="E337" s="20" t="s">
        <v>71</v>
      </c>
      <c r="F337" s="21" t="s">
        <v>350</v>
      </c>
      <c r="G337" s="22">
        <v>38582</v>
      </c>
      <c r="H337" s="23">
        <v>27</v>
      </c>
      <c r="I337" s="23">
        <v>13.5</v>
      </c>
      <c r="J337" s="24">
        <v>19</v>
      </c>
      <c r="K337" s="24">
        <f t="shared" si="10"/>
        <v>22.8</v>
      </c>
      <c r="L337" s="20" t="s">
        <v>53</v>
      </c>
      <c r="M337" s="33"/>
    </row>
    <row r="338" spans="1:13" s="10" customFormat="1" x14ac:dyDescent="0.25">
      <c r="A338" s="17">
        <v>10868135</v>
      </c>
      <c r="B338" s="18" t="s">
        <v>58</v>
      </c>
      <c r="C338" s="31">
        <f t="shared" si="11"/>
        <v>336</v>
      </c>
      <c r="D338" s="19" t="s">
        <v>666</v>
      </c>
      <c r="E338" s="20" t="s">
        <v>71</v>
      </c>
      <c r="F338" s="21" t="s">
        <v>662</v>
      </c>
      <c r="G338" s="22">
        <v>38582</v>
      </c>
      <c r="H338" s="23">
        <v>177</v>
      </c>
      <c r="I338" s="23">
        <v>88.5</v>
      </c>
      <c r="J338" s="24">
        <v>71</v>
      </c>
      <c r="K338" s="24">
        <f t="shared" si="10"/>
        <v>85.2</v>
      </c>
      <c r="L338" s="20" t="s">
        <v>53</v>
      </c>
      <c r="M338" s="33"/>
    </row>
    <row r="339" spans="1:13" s="10" customFormat="1" x14ac:dyDescent="0.25">
      <c r="A339" s="17">
        <v>10867625</v>
      </c>
      <c r="B339" s="18" t="s">
        <v>58</v>
      </c>
      <c r="C339" s="31">
        <f t="shared" si="11"/>
        <v>337</v>
      </c>
      <c r="D339" s="19" t="s">
        <v>65</v>
      </c>
      <c r="E339" s="20" t="s">
        <v>51</v>
      </c>
      <c r="F339" s="21" t="s">
        <v>66</v>
      </c>
      <c r="G339" s="22">
        <v>38603</v>
      </c>
      <c r="H339" s="23">
        <v>127.36</v>
      </c>
      <c r="I339" s="23">
        <v>63.68</v>
      </c>
      <c r="J339" s="24">
        <v>50</v>
      </c>
      <c r="K339" s="24">
        <f t="shared" si="10"/>
        <v>60</v>
      </c>
      <c r="L339" s="20" t="s">
        <v>53</v>
      </c>
      <c r="M339" s="33"/>
    </row>
    <row r="340" spans="1:13" s="10" customFormat="1" x14ac:dyDescent="0.25">
      <c r="A340" s="17">
        <v>10867627</v>
      </c>
      <c r="B340" s="18" t="s">
        <v>58</v>
      </c>
      <c r="C340" s="31">
        <f t="shared" si="11"/>
        <v>338</v>
      </c>
      <c r="D340" s="19" t="s">
        <v>686</v>
      </c>
      <c r="E340" s="20" t="s">
        <v>51</v>
      </c>
      <c r="F340" s="21" t="s">
        <v>687</v>
      </c>
      <c r="G340" s="22">
        <v>38603</v>
      </c>
      <c r="H340" s="23">
        <v>99</v>
      </c>
      <c r="I340" s="23">
        <v>49.5</v>
      </c>
      <c r="J340" s="24">
        <v>35</v>
      </c>
      <c r="K340" s="24">
        <f t="shared" si="10"/>
        <v>42</v>
      </c>
      <c r="L340" s="20" t="s">
        <v>53</v>
      </c>
      <c r="M340" s="33"/>
    </row>
    <row r="341" spans="1:13" s="10" customFormat="1" x14ac:dyDescent="0.25">
      <c r="A341" s="17">
        <v>10867643</v>
      </c>
      <c r="B341" s="18" t="s">
        <v>58</v>
      </c>
      <c r="C341" s="31">
        <f t="shared" si="11"/>
        <v>339</v>
      </c>
      <c r="D341" s="19" t="s">
        <v>211</v>
      </c>
      <c r="E341" s="20" t="s">
        <v>71</v>
      </c>
      <c r="F341" s="21" t="s">
        <v>212</v>
      </c>
      <c r="G341" s="22">
        <v>38628</v>
      </c>
      <c r="H341" s="23">
        <v>64.8</v>
      </c>
      <c r="I341" s="23">
        <v>32.4</v>
      </c>
      <c r="J341" s="24">
        <v>35</v>
      </c>
      <c r="K341" s="24">
        <f t="shared" si="10"/>
        <v>42</v>
      </c>
      <c r="L341" s="20" t="s">
        <v>53</v>
      </c>
      <c r="M341" s="33"/>
    </row>
    <row r="342" spans="1:13" s="10" customFormat="1" x14ac:dyDescent="0.25">
      <c r="A342" s="17">
        <v>10867646</v>
      </c>
      <c r="B342" s="18" t="s">
        <v>58</v>
      </c>
      <c r="C342" s="31">
        <f t="shared" si="11"/>
        <v>340</v>
      </c>
      <c r="D342" s="19" t="s">
        <v>215</v>
      </c>
      <c r="E342" s="20" t="s">
        <v>71</v>
      </c>
      <c r="F342" s="21" t="s">
        <v>216</v>
      </c>
      <c r="G342" s="22">
        <v>38680</v>
      </c>
      <c r="H342" s="23">
        <v>72</v>
      </c>
      <c r="I342" s="23">
        <v>36</v>
      </c>
      <c r="J342" s="24">
        <v>35</v>
      </c>
      <c r="K342" s="24">
        <f t="shared" si="10"/>
        <v>42</v>
      </c>
      <c r="L342" s="20" t="s">
        <v>53</v>
      </c>
      <c r="M342" s="33"/>
    </row>
    <row r="343" spans="1:13" s="10" customFormat="1" x14ac:dyDescent="0.25">
      <c r="A343" s="17">
        <v>10868253</v>
      </c>
      <c r="B343" s="18" t="s">
        <v>58</v>
      </c>
      <c r="C343" s="31">
        <f t="shared" si="11"/>
        <v>341</v>
      </c>
      <c r="D343" s="19" t="s">
        <v>739</v>
      </c>
      <c r="E343" s="20" t="s">
        <v>71</v>
      </c>
      <c r="F343" s="21" t="s">
        <v>731</v>
      </c>
      <c r="G343" s="22">
        <v>38714</v>
      </c>
      <c r="H343" s="23">
        <v>246</v>
      </c>
      <c r="I343" s="23">
        <v>123</v>
      </c>
      <c r="J343" s="24">
        <v>71</v>
      </c>
      <c r="K343" s="24">
        <f t="shared" si="10"/>
        <v>85.2</v>
      </c>
      <c r="L343" s="20" t="s">
        <v>53</v>
      </c>
      <c r="M343" s="33"/>
    </row>
    <row r="344" spans="1:13" s="10" customFormat="1" x14ac:dyDescent="0.25">
      <c r="A344" s="17">
        <v>10868260</v>
      </c>
      <c r="B344" s="18" t="s">
        <v>58</v>
      </c>
      <c r="C344" s="31">
        <f t="shared" si="11"/>
        <v>342</v>
      </c>
      <c r="D344" s="19" t="s">
        <v>709</v>
      </c>
      <c r="E344" s="20" t="s">
        <v>51</v>
      </c>
      <c r="F344" s="21" t="s">
        <v>707</v>
      </c>
      <c r="G344" s="22">
        <v>38832</v>
      </c>
      <c r="H344" s="23">
        <v>104.63</v>
      </c>
      <c r="I344" s="23">
        <v>52.31</v>
      </c>
      <c r="J344" s="24">
        <v>35</v>
      </c>
      <c r="K344" s="24">
        <f t="shared" si="10"/>
        <v>42</v>
      </c>
      <c r="L344" s="20" t="s">
        <v>53</v>
      </c>
      <c r="M344" s="33"/>
    </row>
    <row r="345" spans="1:13" s="10" customFormat="1" x14ac:dyDescent="0.25">
      <c r="A345" s="17">
        <v>10868262</v>
      </c>
      <c r="B345" s="18" t="s">
        <v>58</v>
      </c>
      <c r="C345" s="31">
        <f t="shared" si="11"/>
        <v>343</v>
      </c>
      <c r="D345" s="19" t="s">
        <v>710</v>
      </c>
      <c r="E345" s="20" t="s">
        <v>51</v>
      </c>
      <c r="F345" s="21" t="s">
        <v>707</v>
      </c>
      <c r="G345" s="22">
        <v>38832</v>
      </c>
      <c r="H345" s="23">
        <v>104.63</v>
      </c>
      <c r="I345" s="23">
        <v>52.31</v>
      </c>
      <c r="J345" s="24">
        <v>35</v>
      </c>
      <c r="K345" s="24">
        <f t="shared" si="10"/>
        <v>42</v>
      </c>
      <c r="L345" s="20" t="s">
        <v>53</v>
      </c>
      <c r="M345" s="33"/>
    </row>
    <row r="346" spans="1:13" s="10" customFormat="1" x14ac:dyDescent="0.25">
      <c r="A346" s="17">
        <v>10868263</v>
      </c>
      <c r="B346" s="18" t="s">
        <v>58</v>
      </c>
      <c r="C346" s="31">
        <f t="shared" si="11"/>
        <v>344</v>
      </c>
      <c r="D346" s="19" t="s">
        <v>711</v>
      </c>
      <c r="E346" s="20" t="s">
        <v>51</v>
      </c>
      <c r="F346" s="21" t="s">
        <v>707</v>
      </c>
      <c r="G346" s="22">
        <v>38832</v>
      </c>
      <c r="H346" s="23">
        <v>104.63</v>
      </c>
      <c r="I346" s="23">
        <v>52.31</v>
      </c>
      <c r="J346" s="24">
        <v>35</v>
      </c>
      <c r="K346" s="24">
        <f t="shared" si="10"/>
        <v>42</v>
      </c>
      <c r="L346" s="20" t="s">
        <v>53</v>
      </c>
      <c r="M346" s="33"/>
    </row>
    <row r="347" spans="1:13" s="10" customFormat="1" x14ac:dyDescent="0.25">
      <c r="A347" s="17">
        <v>10868264</v>
      </c>
      <c r="B347" s="18" t="s">
        <v>58</v>
      </c>
      <c r="C347" s="31">
        <f t="shared" si="11"/>
        <v>345</v>
      </c>
      <c r="D347" s="19" t="s">
        <v>712</v>
      </c>
      <c r="E347" s="20" t="s">
        <v>51</v>
      </c>
      <c r="F347" s="21" t="s">
        <v>707</v>
      </c>
      <c r="G347" s="22">
        <v>38832</v>
      </c>
      <c r="H347" s="23">
        <v>104.63</v>
      </c>
      <c r="I347" s="23">
        <v>52.31</v>
      </c>
      <c r="J347" s="24">
        <v>35</v>
      </c>
      <c r="K347" s="24">
        <f t="shared" si="10"/>
        <v>42</v>
      </c>
      <c r="L347" s="20" t="s">
        <v>53</v>
      </c>
      <c r="M347" s="33"/>
    </row>
    <row r="348" spans="1:13" s="10" customFormat="1" x14ac:dyDescent="0.25">
      <c r="A348" s="17">
        <v>10868266</v>
      </c>
      <c r="B348" s="18" t="s">
        <v>58</v>
      </c>
      <c r="C348" s="31">
        <f t="shared" si="11"/>
        <v>346</v>
      </c>
      <c r="D348" s="19" t="s">
        <v>713</v>
      </c>
      <c r="E348" s="20" t="s">
        <v>51</v>
      </c>
      <c r="F348" s="21" t="s">
        <v>707</v>
      </c>
      <c r="G348" s="22">
        <v>38832</v>
      </c>
      <c r="H348" s="23">
        <v>104.63</v>
      </c>
      <c r="I348" s="23">
        <v>52.31</v>
      </c>
      <c r="J348" s="24">
        <v>35</v>
      </c>
      <c r="K348" s="24">
        <f t="shared" si="10"/>
        <v>42</v>
      </c>
      <c r="L348" s="20" t="s">
        <v>53</v>
      </c>
      <c r="M348" s="33"/>
    </row>
    <row r="349" spans="1:13" s="10" customFormat="1" x14ac:dyDescent="0.25">
      <c r="A349" s="17">
        <v>10868267</v>
      </c>
      <c r="B349" s="18" t="s">
        <v>58</v>
      </c>
      <c r="C349" s="31">
        <f t="shared" si="11"/>
        <v>347</v>
      </c>
      <c r="D349" s="19" t="s">
        <v>667</v>
      </c>
      <c r="E349" s="20" t="s">
        <v>71</v>
      </c>
      <c r="F349" s="21" t="s">
        <v>662</v>
      </c>
      <c r="G349" s="22">
        <v>38833</v>
      </c>
      <c r="H349" s="23">
        <v>186</v>
      </c>
      <c r="I349" s="23">
        <v>93</v>
      </c>
      <c r="J349" s="24">
        <v>71</v>
      </c>
      <c r="K349" s="24">
        <f t="shared" si="10"/>
        <v>85.2</v>
      </c>
      <c r="L349" s="20" t="s">
        <v>53</v>
      </c>
      <c r="M349" s="33"/>
    </row>
    <row r="350" spans="1:13" s="10" customFormat="1" x14ac:dyDescent="0.25">
      <c r="A350" s="17">
        <v>10868270</v>
      </c>
      <c r="B350" s="18" t="s">
        <v>58</v>
      </c>
      <c r="C350" s="31">
        <f t="shared" si="11"/>
        <v>348</v>
      </c>
      <c r="D350" s="19" t="s">
        <v>668</v>
      </c>
      <c r="E350" s="20" t="s">
        <v>71</v>
      </c>
      <c r="F350" s="21" t="s">
        <v>662</v>
      </c>
      <c r="G350" s="22">
        <v>38833</v>
      </c>
      <c r="H350" s="23">
        <v>186</v>
      </c>
      <c r="I350" s="23">
        <v>93</v>
      </c>
      <c r="J350" s="24">
        <v>71</v>
      </c>
      <c r="K350" s="24">
        <f t="shared" si="10"/>
        <v>85.2</v>
      </c>
      <c r="L350" s="20" t="s">
        <v>53</v>
      </c>
      <c r="M350" s="33"/>
    </row>
    <row r="351" spans="1:13" s="10" customFormat="1" x14ac:dyDescent="0.25">
      <c r="A351" s="17">
        <v>10868272</v>
      </c>
      <c r="B351" s="18" t="s">
        <v>58</v>
      </c>
      <c r="C351" s="31">
        <f t="shared" si="11"/>
        <v>349</v>
      </c>
      <c r="D351" s="19" t="s">
        <v>669</v>
      </c>
      <c r="E351" s="20" t="s">
        <v>71</v>
      </c>
      <c r="F351" s="21" t="s">
        <v>662</v>
      </c>
      <c r="G351" s="22">
        <v>38833</v>
      </c>
      <c r="H351" s="23">
        <v>186</v>
      </c>
      <c r="I351" s="23">
        <v>93</v>
      </c>
      <c r="J351" s="24">
        <v>71</v>
      </c>
      <c r="K351" s="24">
        <f t="shared" si="10"/>
        <v>85.2</v>
      </c>
      <c r="L351" s="20" t="s">
        <v>53</v>
      </c>
      <c r="M351" s="33"/>
    </row>
    <row r="352" spans="1:13" s="10" customFormat="1" x14ac:dyDescent="0.25">
      <c r="A352" s="17">
        <v>10868279</v>
      </c>
      <c r="B352" s="18" t="s">
        <v>58</v>
      </c>
      <c r="C352" s="31">
        <f t="shared" si="11"/>
        <v>350</v>
      </c>
      <c r="D352" s="19" t="s">
        <v>614</v>
      </c>
      <c r="E352" s="20" t="s">
        <v>71</v>
      </c>
      <c r="F352" s="21" t="s">
        <v>606</v>
      </c>
      <c r="G352" s="22">
        <v>38833</v>
      </c>
      <c r="H352" s="23">
        <v>372</v>
      </c>
      <c r="I352" s="23">
        <v>186</v>
      </c>
      <c r="J352" s="24">
        <v>213</v>
      </c>
      <c r="K352" s="24">
        <f t="shared" si="10"/>
        <v>255.6</v>
      </c>
      <c r="L352" s="20" t="s">
        <v>53</v>
      </c>
      <c r="M352" s="33"/>
    </row>
    <row r="353" spans="1:13" s="10" customFormat="1" x14ac:dyDescent="0.25">
      <c r="A353" s="17">
        <v>10868281</v>
      </c>
      <c r="B353" s="18" t="s">
        <v>58</v>
      </c>
      <c r="C353" s="31">
        <f t="shared" si="11"/>
        <v>351</v>
      </c>
      <c r="D353" s="19" t="s">
        <v>615</v>
      </c>
      <c r="E353" s="20" t="s">
        <v>133</v>
      </c>
      <c r="F353" s="21" t="s">
        <v>606</v>
      </c>
      <c r="G353" s="22">
        <v>38833</v>
      </c>
      <c r="H353" s="23">
        <v>372</v>
      </c>
      <c r="I353" s="23">
        <v>186</v>
      </c>
      <c r="J353" s="24">
        <v>213</v>
      </c>
      <c r="K353" s="24">
        <f t="shared" si="10"/>
        <v>255.6</v>
      </c>
      <c r="L353" s="20" t="s">
        <v>53</v>
      </c>
      <c r="M353" s="33"/>
    </row>
    <row r="354" spans="1:13" s="10" customFormat="1" x14ac:dyDescent="0.25">
      <c r="A354" s="17">
        <v>10868288</v>
      </c>
      <c r="B354" s="18" t="s">
        <v>58</v>
      </c>
      <c r="C354" s="31">
        <f t="shared" si="11"/>
        <v>352</v>
      </c>
      <c r="D354" s="19" t="s">
        <v>70</v>
      </c>
      <c r="E354" s="20" t="s">
        <v>71</v>
      </c>
      <c r="F354" s="21" t="s">
        <v>72</v>
      </c>
      <c r="G354" s="22">
        <v>38833</v>
      </c>
      <c r="H354" s="23">
        <v>199.20000000000002</v>
      </c>
      <c r="I354" s="23">
        <v>99.600000000000009</v>
      </c>
      <c r="J354" s="24">
        <v>261</v>
      </c>
      <c r="K354" s="24">
        <f t="shared" si="10"/>
        <v>313.2</v>
      </c>
      <c r="L354" s="20" t="s">
        <v>53</v>
      </c>
      <c r="M354" s="33"/>
    </row>
    <row r="355" spans="1:13" s="10" customFormat="1" x14ac:dyDescent="0.25">
      <c r="A355" s="17">
        <v>10868289</v>
      </c>
      <c r="B355" s="18" t="s">
        <v>58</v>
      </c>
      <c r="C355" s="31">
        <f t="shared" si="11"/>
        <v>353</v>
      </c>
      <c r="D355" s="19" t="s">
        <v>73</v>
      </c>
      <c r="E355" s="20" t="s">
        <v>71</v>
      </c>
      <c r="F355" s="21" t="s">
        <v>72</v>
      </c>
      <c r="G355" s="22">
        <v>38833</v>
      </c>
      <c r="H355" s="23">
        <v>199.20000000000002</v>
      </c>
      <c r="I355" s="23">
        <v>99.600000000000009</v>
      </c>
      <c r="J355" s="24">
        <v>261</v>
      </c>
      <c r="K355" s="24">
        <f t="shared" si="10"/>
        <v>313.2</v>
      </c>
      <c r="L355" s="20" t="s">
        <v>53</v>
      </c>
      <c r="M355" s="33"/>
    </row>
    <row r="356" spans="1:13" s="10" customFormat="1" x14ac:dyDescent="0.25">
      <c r="A356" s="17">
        <v>10868294</v>
      </c>
      <c r="B356" s="18" t="s">
        <v>58</v>
      </c>
      <c r="C356" s="31">
        <f t="shared" si="11"/>
        <v>354</v>
      </c>
      <c r="D356" s="19" t="s">
        <v>74</v>
      </c>
      <c r="E356" s="20" t="s">
        <v>71</v>
      </c>
      <c r="F356" s="21" t="s">
        <v>72</v>
      </c>
      <c r="G356" s="22">
        <v>38833</v>
      </c>
      <c r="H356" s="23">
        <v>190.8</v>
      </c>
      <c r="I356" s="23">
        <v>95.4</v>
      </c>
      <c r="J356" s="24">
        <v>250</v>
      </c>
      <c r="K356" s="24">
        <f t="shared" si="10"/>
        <v>300</v>
      </c>
      <c r="L356" s="20" t="s">
        <v>53</v>
      </c>
      <c r="M356" s="33"/>
    </row>
    <row r="357" spans="1:13" s="10" customFormat="1" x14ac:dyDescent="0.25">
      <c r="A357" s="17">
        <v>10868299</v>
      </c>
      <c r="B357" s="18" t="s">
        <v>58</v>
      </c>
      <c r="C357" s="31">
        <f t="shared" si="11"/>
        <v>355</v>
      </c>
      <c r="D357" s="19" t="s">
        <v>632</v>
      </c>
      <c r="E357" s="20" t="s">
        <v>71</v>
      </c>
      <c r="F357" s="21" t="s">
        <v>631</v>
      </c>
      <c r="G357" s="22">
        <v>38833</v>
      </c>
      <c r="H357" s="23">
        <v>381.6</v>
      </c>
      <c r="I357" s="23">
        <v>190.8</v>
      </c>
      <c r="J357" s="24">
        <v>213</v>
      </c>
      <c r="K357" s="24">
        <f t="shared" si="10"/>
        <v>255.6</v>
      </c>
      <c r="L357" s="20" t="s">
        <v>53</v>
      </c>
      <c r="M357" s="33"/>
    </row>
    <row r="358" spans="1:13" s="10" customFormat="1" x14ac:dyDescent="0.25">
      <c r="A358" s="17">
        <v>10868304</v>
      </c>
      <c r="B358" s="18" t="s">
        <v>58</v>
      </c>
      <c r="C358" s="31">
        <f t="shared" si="11"/>
        <v>356</v>
      </c>
      <c r="D358" s="19" t="s">
        <v>740</v>
      </c>
      <c r="E358" s="20" t="s">
        <v>71</v>
      </c>
      <c r="F358" s="21" t="s">
        <v>731</v>
      </c>
      <c r="G358" s="22">
        <v>38833</v>
      </c>
      <c r="H358" s="23">
        <v>246</v>
      </c>
      <c r="I358" s="23">
        <v>123</v>
      </c>
      <c r="J358" s="24">
        <v>71</v>
      </c>
      <c r="K358" s="24">
        <f t="shared" si="10"/>
        <v>85.2</v>
      </c>
      <c r="L358" s="20" t="s">
        <v>53</v>
      </c>
      <c r="M358" s="33"/>
    </row>
    <row r="359" spans="1:13" s="10" customFormat="1" x14ac:dyDescent="0.25">
      <c r="A359" s="17">
        <v>10868305</v>
      </c>
      <c r="B359" s="18" t="s">
        <v>58</v>
      </c>
      <c r="C359" s="31">
        <f t="shared" si="11"/>
        <v>357</v>
      </c>
      <c r="D359" s="19" t="s">
        <v>741</v>
      </c>
      <c r="E359" s="20" t="s">
        <v>71</v>
      </c>
      <c r="F359" s="21" t="s">
        <v>731</v>
      </c>
      <c r="G359" s="22">
        <v>38833</v>
      </c>
      <c r="H359" s="23">
        <v>246</v>
      </c>
      <c r="I359" s="23">
        <v>123</v>
      </c>
      <c r="J359" s="24">
        <v>71</v>
      </c>
      <c r="K359" s="24">
        <f t="shared" si="10"/>
        <v>85.2</v>
      </c>
      <c r="L359" s="20" t="s">
        <v>53</v>
      </c>
      <c r="M359" s="33"/>
    </row>
    <row r="360" spans="1:13" s="10" customFormat="1" x14ac:dyDescent="0.25">
      <c r="A360" s="17">
        <v>10868306</v>
      </c>
      <c r="B360" s="18" t="s">
        <v>58</v>
      </c>
      <c r="C360" s="31">
        <f t="shared" si="11"/>
        <v>358</v>
      </c>
      <c r="D360" s="19" t="s">
        <v>742</v>
      </c>
      <c r="E360" s="20" t="s">
        <v>71</v>
      </c>
      <c r="F360" s="21" t="s">
        <v>731</v>
      </c>
      <c r="G360" s="22">
        <v>38833</v>
      </c>
      <c r="H360" s="23">
        <v>246</v>
      </c>
      <c r="I360" s="23">
        <v>123</v>
      </c>
      <c r="J360" s="24">
        <v>71</v>
      </c>
      <c r="K360" s="24">
        <f t="shared" si="10"/>
        <v>85.2</v>
      </c>
      <c r="L360" s="20" t="s">
        <v>53</v>
      </c>
      <c r="M360" s="33"/>
    </row>
    <row r="361" spans="1:13" s="10" customFormat="1" x14ac:dyDescent="0.25">
      <c r="A361" s="17">
        <v>10868307</v>
      </c>
      <c r="B361" s="18" t="s">
        <v>58</v>
      </c>
      <c r="C361" s="31">
        <f t="shared" si="11"/>
        <v>359</v>
      </c>
      <c r="D361" s="19" t="s">
        <v>743</v>
      </c>
      <c r="E361" s="20" t="s">
        <v>71</v>
      </c>
      <c r="F361" s="21" t="s">
        <v>731</v>
      </c>
      <c r="G361" s="22">
        <v>38833</v>
      </c>
      <c r="H361" s="23">
        <v>246</v>
      </c>
      <c r="I361" s="23">
        <v>123</v>
      </c>
      <c r="J361" s="24">
        <v>71</v>
      </c>
      <c r="K361" s="24">
        <f t="shared" si="10"/>
        <v>85.2</v>
      </c>
      <c r="L361" s="20" t="s">
        <v>53</v>
      </c>
      <c r="M361" s="33"/>
    </row>
    <row r="362" spans="1:13" s="10" customFormat="1" x14ac:dyDescent="0.25">
      <c r="A362" s="17">
        <v>10868308</v>
      </c>
      <c r="B362" s="18" t="s">
        <v>58</v>
      </c>
      <c r="C362" s="31">
        <f t="shared" si="11"/>
        <v>360</v>
      </c>
      <c r="D362" s="19" t="s">
        <v>744</v>
      </c>
      <c r="E362" s="20" t="s">
        <v>71</v>
      </c>
      <c r="F362" s="21" t="s">
        <v>731</v>
      </c>
      <c r="G362" s="22">
        <v>38833</v>
      </c>
      <c r="H362" s="23">
        <v>246</v>
      </c>
      <c r="I362" s="23">
        <v>123</v>
      </c>
      <c r="J362" s="24">
        <v>71</v>
      </c>
      <c r="K362" s="24">
        <f t="shared" si="10"/>
        <v>85.2</v>
      </c>
      <c r="L362" s="20" t="s">
        <v>53</v>
      </c>
      <c r="M362" s="33"/>
    </row>
    <row r="363" spans="1:13" s="10" customFormat="1" x14ac:dyDescent="0.25">
      <c r="A363" s="17">
        <v>10868319</v>
      </c>
      <c r="B363" s="18" t="s">
        <v>58</v>
      </c>
      <c r="C363" s="31">
        <f t="shared" si="11"/>
        <v>361</v>
      </c>
      <c r="D363" s="19" t="s">
        <v>649</v>
      </c>
      <c r="E363" s="20" t="s">
        <v>71</v>
      </c>
      <c r="F363" s="21" t="s">
        <v>640</v>
      </c>
      <c r="G363" s="22">
        <v>38834</v>
      </c>
      <c r="H363" s="23">
        <v>94</v>
      </c>
      <c r="I363" s="23">
        <v>47</v>
      </c>
      <c r="J363" s="24">
        <v>71</v>
      </c>
      <c r="K363" s="24">
        <f t="shared" si="10"/>
        <v>85.2</v>
      </c>
      <c r="L363" s="20" t="s">
        <v>53</v>
      </c>
      <c r="M363" s="33"/>
    </row>
    <row r="364" spans="1:13" s="10" customFormat="1" x14ac:dyDescent="0.25">
      <c r="A364" s="17">
        <v>10868321</v>
      </c>
      <c r="B364" s="18" t="s">
        <v>58</v>
      </c>
      <c r="C364" s="31">
        <f t="shared" si="11"/>
        <v>362</v>
      </c>
      <c r="D364" s="19" t="s">
        <v>677</v>
      </c>
      <c r="E364" s="20" t="s">
        <v>133</v>
      </c>
      <c r="F364" s="21" t="s">
        <v>678</v>
      </c>
      <c r="G364" s="22">
        <v>38834</v>
      </c>
      <c r="H364" s="23">
        <v>207</v>
      </c>
      <c r="I364" s="23">
        <v>103.5</v>
      </c>
      <c r="J364" s="24">
        <v>71</v>
      </c>
      <c r="K364" s="24">
        <f t="shared" si="10"/>
        <v>85.2</v>
      </c>
      <c r="L364" s="20" t="s">
        <v>53</v>
      </c>
      <c r="M364" s="33"/>
    </row>
    <row r="365" spans="1:13" s="10" customFormat="1" x14ac:dyDescent="0.25">
      <c r="A365" s="17">
        <v>10868323</v>
      </c>
      <c r="B365" s="18" t="s">
        <v>58</v>
      </c>
      <c r="C365" s="31">
        <f t="shared" si="11"/>
        <v>363</v>
      </c>
      <c r="D365" s="19" t="s">
        <v>75</v>
      </c>
      <c r="E365" s="20" t="s">
        <v>71</v>
      </c>
      <c r="F365" s="21" t="s">
        <v>72</v>
      </c>
      <c r="G365" s="22">
        <v>38867</v>
      </c>
      <c r="H365" s="23">
        <v>199.20000000000002</v>
      </c>
      <c r="I365" s="23">
        <v>99.600000000000009</v>
      </c>
      <c r="J365" s="24">
        <v>258</v>
      </c>
      <c r="K365" s="24">
        <f t="shared" si="10"/>
        <v>309.59999999999997</v>
      </c>
      <c r="L365" s="20" t="s">
        <v>53</v>
      </c>
      <c r="M365" s="33"/>
    </row>
    <row r="366" spans="1:13" s="10" customFormat="1" x14ac:dyDescent="0.25">
      <c r="A366" s="17">
        <v>10868324</v>
      </c>
      <c r="B366" s="18" t="s">
        <v>58</v>
      </c>
      <c r="C366" s="31">
        <f t="shared" si="11"/>
        <v>364</v>
      </c>
      <c r="D366" s="19" t="s">
        <v>746</v>
      </c>
      <c r="E366" s="20" t="s">
        <v>71</v>
      </c>
      <c r="F366" s="21" t="s">
        <v>747</v>
      </c>
      <c r="G366" s="22">
        <v>38867</v>
      </c>
      <c r="H366" s="23">
        <v>199.20000000000002</v>
      </c>
      <c r="I366" s="23">
        <v>99.600000000000009</v>
      </c>
      <c r="J366" s="24">
        <v>71</v>
      </c>
      <c r="K366" s="24">
        <f t="shared" si="10"/>
        <v>85.2</v>
      </c>
      <c r="L366" s="20" t="s">
        <v>53</v>
      </c>
      <c r="M366" s="33"/>
    </row>
    <row r="367" spans="1:13" s="10" customFormat="1" x14ac:dyDescent="0.25">
      <c r="A367" s="17">
        <v>10868325</v>
      </c>
      <c r="B367" s="18" t="s">
        <v>58</v>
      </c>
      <c r="C367" s="31">
        <f t="shared" si="11"/>
        <v>365</v>
      </c>
      <c r="D367" s="19" t="s">
        <v>597</v>
      </c>
      <c r="E367" s="20" t="s">
        <v>71</v>
      </c>
      <c r="F367" s="21" t="s">
        <v>598</v>
      </c>
      <c r="G367" s="22">
        <v>38867</v>
      </c>
      <c r="H367" s="23">
        <v>444</v>
      </c>
      <c r="I367" s="23">
        <v>222</v>
      </c>
      <c r="J367" s="24">
        <v>213</v>
      </c>
      <c r="K367" s="24">
        <f t="shared" si="10"/>
        <v>255.6</v>
      </c>
      <c r="L367" s="20" t="s">
        <v>53</v>
      </c>
      <c r="M367" s="33"/>
    </row>
    <row r="368" spans="1:13" s="10" customFormat="1" x14ac:dyDescent="0.25">
      <c r="A368" s="17">
        <v>10868330</v>
      </c>
      <c r="B368" s="18" t="s">
        <v>58</v>
      </c>
      <c r="C368" s="31">
        <f t="shared" si="11"/>
        <v>366</v>
      </c>
      <c r="D368" s="19" t="s">
        <v>693</v>
      </c>
      <c r="E368" s="20" t="s">
        <v>51</v>
      </c>
      <c r="F368" s="21" t="s">
        <v>694</v>
      </c>
      <c r="G368" s="22">
        <v>38910</v>
      </c>
      <c r="H368" s="23">
        <v>101.77</v>
      </c>
      <c r="I368" s="23">
        <v>50.88</v>
      </c>
      <c r="J368" s="24">
        <v>35</v>
      </c>
      <c r="K368" s="24">
        <f t="shared" si="10"/>
        <v>42</v>
      </c>
      <c r="L368" s="20" t="s">
        <v>53</v>
      </c>
      <c r="M368" s="33"/>
    </row>
    <row r="369" spans="1:13" s="10" customFormat="1" x14ac:dyDescent="0.25">
      <c r="A369" s="17">
        <v>10868331</v>
      </c>
      <c r="B369" s="18" t="s">
        <v>58</v>
      </c>
      <c r="C369" s="31">
        <f t="shared" si="11"/>
        <v>367</v>
      </c>
      <c r="D369" s="19" t="s">
        <v>695</v>
      </c>
      <c r="E369" s="20" t="s">
        <v>51</v>
      </c>
      <c r="F369" s="21" t="s">
        <v>694</v>
      </c>
      <c r="G369" s="22">
        <v>38910</v>
      </c>
      <c r="H369" s="23">
        <v>101.77</v>
      </c>
      <c r="I369" s="23">
        <v>50.89</v>
      </c>
      <c r="J369" s="24">
        <v>35</v>
      </c>
      <c r="K369" s="24">
        <f t="shared" si="10"/>
        <v>42</v>
      </c>
      <c r="L369" s="20" t="s">
        <v>53</v>
      </c>
      <c r="M369" s="33"/>
    </row>
    <row r="370" spans="1:13" s="10" customFormat="1" x14ac:dyDescent="0.25">
      <c r="A370" s="17">
        <v>10868375</v>
      </c>
      <c r="B370" s="18" t="s">
        <v>58</v>
      </c>
      <c r="C370" s="31">
        <f t="shared" si="11"/>
        <v>368</v>
      </c>
      <c r="D370" s="19" t="s">
        <v>779</v>
      </c>
      <c r="E370" s="20" t="s">
        <v>71</v>
      </c>
      <c r="F370" s="21" t="s">
        <v>774</v>
      </c>
      <c r="G370" s="22">
        <v>39020</v>
      </c>
      <c r="H370" s="23">
        <v>456</v>
      </c>
      <c r="I370" s="23">
        <v>228</v>
      </c>
      <c r="J370" s="24">
        <v>354</v>
      </c>
      <c r="K370" s="24">
        <f t="shared" si="10"/>
        <v>424.8</v>
      </c>
      <c r="L370" s="20" t="s">
        <v>53</v>
      </c>
      <c r="M370" s="33"/>
    </row>
    <row r="371" spans="1:13" s="10" customFormat="1" x14ac:dyDescent="0.25">
      <c r="A371" s="17">
        <v>10868377</v>
      </c>
      <c r="B371" s="18" t="s">
        <v>58</v>
      </c>
      <c r="C371" s="31">
        <f t="shared" si="11"/>
        <v>369</v>
      </c>
      <c r="D371" s="19" t="s">
        <v>362</v>
      </c>
      <c r="E371" s="20" t="s">
        <v>71</v>
      </c>
      <c r="F371" s="21" t="s">
        <v>363</v>
      </c>
      <c r="G371" s="22">
        <v>39020</v>
      </c>
      <c r="H371" s="23">
        <v>252</v>
      </c>
      <c r="I371" s="23">
        <v>126</v>
      </c>
      <c r="J371" s="24">
        <v>71</v>
      </c>
      <c r="K371" s="24">
        <f t="shared" si="10"/>
        <v>85.2</v>
      </c>
      <c r="L371" s="20" t="s">
        <v>53</v>
      </c>
      <c r="M371" s="33"/>
    </row>
    <row r="372" spans="1:13" s="10" customFormat="1" x14ac:dyDescent="0.25">
      <c r="A372" s="17">
        <v>10868381</v>
      </c>
      <c r="B372" s="18" t="s">
        <v>58</v>
      </c>
      <c r="C372" s="31">
        <f t="shared" si="11"/>
        <v>370</v>
      </c>
      <c r="D372" s="19" t="s">
        <v>94</v>
      </c>
      <c r="E372" s="20" t="s">
        <v>71</v>
      </c>
      <c r="F372" s="21" t="s">
        <v>95</v>
      </c>
      <c r="G372" s="22">
        <v>39034</v>
      </c>
      <c r="H372" s="23">
        <v>105</v>
      </c>
      <c r="I372" s="23">
        <v>52.5</v>
      </c>
      <c r="J372" s="24">
        <v>87</v>
      </c>
      <c r="K372" s="24">
        <f t="shared" si="10"/>
        <v>104.39999999999999</v>
      </c>
      <c r="L372" s="20" t="s">
        <v>53</v>
      </c>
      <c r="M372" s="33"/>
    </row>
    <row r="373" spans="1:13" s="10" customFormat="1" x14ac:dyDescent="0.25">
      <c r="A373" s="17">
        <v>10868382</v>
      </c>
      <c r="B373" s="18" t="s">
        <v>58</v>
      </c>
      <c r="C373" s="31">
        <f t="shared" si="11"/>
        <v>371</v>
      </c>
      <c r="D373" s="19" t="s">
        <v>109</v>
      </c>
      <c r="E373" s="20" t="s">
        <v>71</v>
      </c>
      <c r="F373" s="21" t="s">
        <v>110</v>
      </c>
      <c r="G373" s="22">
        <v>39034</v>
      </c>
      <c r="H373" s="23">
        <v>132</v>
      </c>
      <c r="I373" s="23">
        <v>66</v>
      </c>
      <c r="J373" s="24">
        <v>110</v>
      </c>
      <c r="K373" s="24">
        <f t="shared" si="10"/>
        <v>132</v>
      </c>
      <c r="L373" s="20" t="s">
        <v>53</v>
      </c>
      <c r="M373" s="33"/>
    </row>
    <row r="374" spans="1:13" s="10" customFormat="1" x14ac:dyDescent="0.25">
      <c r="A374" s="17">
        <v>10868383</v>
      </c>
      <c r="B374" s="18" t="s">
        <v>58</v>
      </c>
      <c r="C374" s="31">
        <f t="shared" si="11"/>
        <v>372</v>
      </c>
      <c r="D374" s="19" t="s">
        <v>161</v>
      </c>
      <c r="E374" s="20" t="s">
        <v>71</v>
      </c>
      <c r="F374" s="21" t="s">
        <v>162</v>
      </c>
      <c r="G374" s="22">
        <v>39034</v>
      </c>
      <c r="H374" s="23">
        <v>330</v>
      </c>
      <c r="I374" s="23">
        <v>165</v>
      </c>
      <c r="J374" s="24">
        <v>275</v>
      </c>
      <c r="K374" s="24">
        <f t="shared" si="10"/>
        <v>330</v>
      </c>
      <c r="L374" s="20" t="s">
        <v>53</v>
      </c>
      <c r="M374" s="33"/>
    </row>
    <row r="375" spans="1:13" s="10" customFormat="1" x14ac:dyDescent="0.25">
      <c r="A375" s="17">
        <v>10868385</v>
      </c>
      <c r="B375" s="18" t="s">
        <v>58</v>
      </c>
      <c r="C375" s="31">
        <f t="shared" si="11"/>
        <v>373</v>
      </c>
      <c r="D375" s="19" t="s">
        <v>579</v>
      </c>
      <c r="E375" s="20" t="s">
        <v>51</v>
      </c>
      <c r="F375" s="21" t="s">
        <v>580</v>
      </c>
      <c r="G375" s="22">
        <v>39113</v>
      </c>
      <c r="H375" s="23">
        <v>436.91</v>
      </c>
      <c r="I375" s="23">
        <v>218.45000000000002</v>
      </c>
      <c r="J375" s="24">
        <v>35</v>
      </c>
      <c r="K375" s="24">
        <f t="shared" si="10"/>
        <v>42</v>
      </c>
      <c r="L375" s="20" t="s">
        <v>53</v>
      </c>
      <c r="M375" s="33"/>
    </row>
    <row r="376" spans="1:13" s="10" customFormat="1" x14ac:dyDescent="0.25">
      <c r="A376" s="17">
        <v>10868410</v>
      </c>
      <c r="B376" s="18" t="s">
        <v>58</v>
      </c>
      <c r="C376" s="31">
        <f t="shared" si="11"/>
        <v>374</v>
      </c>
      <c r="D376" s="19" t="s">
        <v>364</v>
      </c>
      <c r="E376" s="20" t="s">
        <v>71</v>
      </c>
      <c r="F376" s="21" t="s">
        <v>363</v>
      </c>
      <c r="G376" s="22">
        <v>39120</v>
      </c>
      <c r="H376" s="23">
        <v>246</v>
      </c>
      <c r="I376" s="23">
        <v>123</v>
      </c>
      <c r="J376" s="24">
        <v>71</v>
      </c>
      <c r="K376" s="24">
        <f t="shared" si="10"/>
        <v>85.2</v>
      </c>
      <c r="L376" s="20" t="s">
        <v>53</v>
      </c>
      <c r="M376" s="33"/>
    </row>
    <row r="377" spans="1:13" s="10" customFormat="1" x14ac:dyDescent="0.25">
      <c r="A377" s="17">
        <v>10868412</v>
      </c>
      <c r="B377" s="18" t="s">
        <v>58</v>
      </c>
      <c r="C377" s="31">
        <f t="shared" si="11"/>
        <v>375</v>
      </c>
      <c r="D377" s="19" t="s">
        <v>616</v>
      </c>
      <c r="E377" s="20" t="s">
        <v>71</v>
      </c>
      <c r="F377" s="21" t="s">
        <v>606</v>
      </c>
      <c r="G377" s="22">
        <v>39120</v>
      </c>
      <c r="H377" s="23">
        <v>387.6</v>
      </c>
      <c r="I377" s="23">
        <v>193.8</v>
      </c>
      <c r="J377" s="24">
        <v>213</v>
      </c>
      <c r="K377" s="24">
        <f t="shared" si="10"/>
        <v>255.6</v>
      </c>
      <c r="L377" s="20" t="s">
        <v>53</v>
      </c>
      <c r="M377" s="33"/>
    </row>
    <row r="378" spans="1:13" s="10" customFormat="1" x14ac:dyDescent="0.25">
      <c r="A378" s="17">
        <v>10868413</v>
      </c>
      <c r="B378" s="18" t="s">
        <v>58</v>
      </c>
      <c r="C378" s="31">
        <f t="shared" si="11"/>
        <v>376</v>
      </c>
      <c r="D378" s="19" t="s">
        <v>617</v>
      </c>
      <c r="E378" s="20" t="s">
        <v>71</v>
      </c>
      <c r="F378" s="21" t="s">
        <v>606</v>
      </c>
      <c r="G378" s="22">
        <v>39120</v>
      </c>
      <c r="H378" s="23">
        <v>387.6</v>
      </c>
      <c r="I378" s="23">
        <v>193.8</v>
      </c>
      <c r="J378" s="24">
        <v>213</v>
      </c>
      <c r="K378" s="24">
        <f t="shared" si="10"/>
        <v>255.6</v>
      </c>
      <c r="L378" s="20" t="s">
        <v>53</v>
      </c>
      <c r="M378" s="33"/>
    </row>
    <row r="379" spans="1:13" s="10" customFormat="1" x14ac:dyDescent="0.25">
      <c r="A379" s="17">
        <v>10868414</v>
      </c>
      <c r="B379" s="18" t="s">
        <v>58</v>
      </c>
      <c r="C379" s="31">
        <f t="shared" si="11"/>
        <v>377</v>
      </c>
      <c r="D379" s="19" t="s">
        <v>618</v>
      </c>
      <c r="E379" s="20" t="s">
        <v>71</v>
      </c>
      <c r="F379" s="21" t="s">
        <v>606</v>
      </c>
      <c r="G379" s="22">
        <v>39120</v>
      </c>
      <c r="H379" s="23">
        <v>387.6</v>
      </c>
      <c r="I379" s="23">
        <v>193.8</v>
      </c>
      <c r="J379" s="24">
        <v>213</v>
      </c>
      <c r="K379" s="24">
        <f t="shared" si="10"/>
        <v>255.6</v>
      </c>
      <c r="L379" s="20" t="s">
        <v>53</v>
      </c>
      <c r="M379" s="33"/>
    </row>
    <row r="380" spans="1:13" s="10" customFormat="1" x14ac:dyDescent="0.25">
      <c r="A380" s="17">
        <v>10868422</v>
      </c>
      <c r="B380" s="18" t="s">
        <v>58</v>
      </c>
      <c r="C380" s="31">
        <f t="shared" si="11"/>
        <v>378</v>
      </c>
      <c r="D380" s="19" t="s">
        <v>619</v>
      </c>
      <c r="E380" s="20" t="s">
        <v>71</v>
      </c>
      <c r="F380" s="21" t="s">
        <v>606</v>
      </c>
      <c r="G380" s="22">
        <v>39120</v>
      </c>
      <c r="H380" s="23">
        <v>387.6</v>
      </c>
      <c r="I380" s="23">
        <v>193.8</v>
      </c>
      <c r="J380" s="24">
        <v>213</v>
      </c>
      <c r="K380" s="24">
        <f t="shared" si="10"/>
        <v>255.6</v>
      </c>
      <c r="L380" s="20" t="s">
        <v>53</v>
      </c>
      <c r="M380" s="33"/>
    </row>
    <row r="381" spans="1:13" s="10" customFormat="1" x14ac:dyDescent="0.25">
      <c r="A381" s="17">
        <v>10868423</v>
      </c>
      <c r="B381" s="18" t="s">
        <v>58</v>
      </c>
      <c r="C381" s="31">
        <f t="shared" si="11"/>
        <v>379</v>
      </c>
      <c r="D381" s="19" t="s">
        <v>620</v>
      </c>
      <c r="E381" s="20" t="s">
        <v>71</v>
      </c>
      <c r="F381" s="21" t="s">
        <v>606</v>
      </c>
      <c r="G381" s="22">
        <v>39120</v>
      </c>
      <c r="H381" s="23">
        <v>387.6</v>
      </c>
      <c r="I381" s="23">
        <v>193.8</v>
      </c>
      <c r="J381" s="24">
        <v>213</v>
      </c>
      <c r="K381" s="24">
        <f t="shared" si="10"/>
        <v>255.6</v>
      </c>
      <c r="L381" s="20" t="s">
        <v>53</v>
      </c>
      <c r="M381" s="33"/>
    </row>
    <row r="382" spans="1:13" s="10" customFormat="1" x14ac:dyDescent="0.25">
      <c r="A382" s="17">
        <v>10868425</v>
      </c>
      <c r="B382" s="18" t="s">
        <v>58</v>
      </c>
      <c r="C382" s="31">
        <f t="shared" si="11"/>
        <v>380</v>
      </c>
      <c r="D382" s="19" t="s">
        <v>621</v>
      </c>
      <c r="E382" s="20" t="s">
        <v>71</v>
      </c>
      <c r="F382" s="21" t="s">
        <v>606</v>
      </c>
      <c r="G382" s="22">
        <v>39120</v>
      </c>
      <c r="H382" s="23">
        <v>387.6</v>
      </c>
      <c r="I382" s="23">
        <v>193.8</v>
      </c>
      <c r="J382" s="24">
        <v>213</v>
      </c>
      <c r="K382" s="24">
        <f t="shared" si="10"/>
        <v>255.6</v>
      </c>
      <c r="L382" s="20" t="s">
        <v>53</v>
      </c>
      <c r="M382" s="33"/>
    </row>
    <row r="383" spans="1:13" s="10" customFormat="1" x14ac:dyDescent="0.25">
      <c r="A383" s="17">
        <v>10868426</v>
      </c>
      <c r="B383" s="18" t="s">
        <v>58</v>
      </c>
      <c r="C383" s="31">
        <f t="shared" si="11"/>
        <v>381</v>
      </c>
      <c r="D383" s="19" t="s">
        <v>622</v>
      </c>
      <c r="E383" s="20" t="s">
        <v>124</v>
      </c>
      <c r="F383" s="21" t="s">
        <v>606</v>
      </c>
      <c r="G383" s="22">
        <v>39120</v>
      </c>
      <c r="H383" s="23">
        <v>387.6</v>
      </c>
      <c r="I383" s="23">
        <v>193.8</v>
      </c>
      <c r="J383" s="24">
        <v>213</v>
      </c>
      <c r="K383" s="24">
        <f t="shared" si="10"/>
        <v>255.6</v>
      </c>
      <c r="L383" s="20" t="s">
        <v>53</v>
      </c>
      <c r="M383" s="33"/>
    </row>
    <row r="384" spans="1:13" s="10" customFormat="1" x14ac:dyDescent="0.25">
      <c r="A384" s="17">
        <v>10868427</v>
      </c>
      <c r="B384" s="18" t="s">
        <v>58</v>
      </c>
      <c r="C384" s="31">
        <f t="shared" si="11"/>
        <v>382</v>
      </c>
      <c r="D384" s="19" t="s">
        <v>623</v>
      </c>
      <c r="E384" s="20" t="s">
        <v>71</v>
      </c>
      <c r="F384" s="21" t="s">
        <v>606</v>
      </c>
      <c r="G384" s="22">
        <v>39120</v>
      </c>
      <c r="H384" s="23">
        <v>387.6</v>
      </c>
      <c r="I384" s="23">
        <v>193.8</v>
      </c>
      <c r="J384" s="24">
        <v>213</v>
      </c>
      <c r="K384" s="24">
        <f t="shared" si="10"/>
        <v>255.6</v>
      </c>
      <c r="L384" s="20" t="s">
        <v>53</v>
      </c>
      <c r="M384" s="33"/>
    </row>
    <row r="385" spans="1:13" s="10" customFormat="1" x14ac:dyDescent="0.25">
      <c r="A385" s="17">
        <v>10868428</v>
      </c>
      <c r="B385" s="18" t="s">
        <v>58</v>
      </c>
      <c r="C385" s="31">
        <f t="shared" si="11"/>
        <v>383</v>
      </c>
      <c r="D385" s="19" t="s">
        <v>624</v>
      </c>
      <c r="E385" s="20" t="s">
        <v>71</v>
      </c>
      <c r="F385" s="21" t="s">
        <v>606</v>
      </c>
      <c r="G385" s="22">
        <v>39120</v>
      </c>
      <c r="H385" s="23">
        <v>387.6</v>
      </c>
      <c r="I385" s="23">
        <v>193.8</v>
      </c>
      <c r="J385" s="24">
        <v>213</v>
      </c>
      <c r="K385" s="24">
        <f t="shared" si="10"/>
        <v>255.6</v>
      </c>
      <c r="L385" s="20" t="s">
        <v>53</v>
      </c>
      <c r="M385" s="33"/>
    </row>
    <row r="386" spans="1:13" s="10" customFormat="1" x14ac:dyDescent="0.25">
      <c r="A386" s="17">
        <v>10868429</v>
      </c>
      <c r="B386" s="18" t="s">
        <v>58</v>
      </c>
      <c r="C386" s="31">
        <f t="shared" si="11"/>
        <v>384</v>
      </c>
      <c r="D386" s="19" t="s">
        <v>625</v>
      </c>
      <c r="E386" s="20" t="s">
        <v>71</v>
      </c>
      <c r="F386" s="21" t="s">
        <v>606</v>
      </c>
      <c r="G386" s="22">
        <v>39120</v>
      </c>
      <c r="H386" s="23">
        <v>387.6</v>
      </c>
      <c r="I386" s="23">
        <v>193.8</v>
      </c>
      <c r="J386" s="24">
        <v>213</v>
      </c>
      <c r="K386" s="24">
        <f t="shared" si="10"/>
        <v>255.6</v>
      </c>
      <c r="L386" s="20" t="s">
        <v>53</v>
      </c>
      <c r="M386" s="33"/>
    </row>
    <row r="387" spans="1:13" s="10" customFormat="1" x14ac:dyDescent="0.25">
      <c r="A387" s="17">
        <v>10868430</v>
      </c>
      <c r="B387" s="18" t="s">
        <v>58</v>
      </c>
      <c r="C387" s="31">
        <f t="shared" si="11"/>
        <v>385</v>
      </c>
      <c r="D387" s="19" t="s">
        <v>626</v>
      </c>
      <c r="E387" s="20" t="s">
        <v>71</v>
      </c>
      <c r="F387" s="21" t="s">
        <v>606</v>
      </c>
      <c r="G387" s="22">
        <v>39120</v>
      </c>
      <c r="H387" s="23">
        <v>387.6</v>
      </c>
      <c r="I387" s="23">
        <v>193.8</v>
      </c>
      <c r="J387" s="24">
        <v>213</v>
      </c>
      <c r="K387" s="24">
        <f t="shared" si="10"/>
        <v>255.6</v>
      </c>
      <c r="L387" s="20" t="s">
        <v>53</v>
      </c>
      <c r="M387" s="33"/>
    </row>
    <row r="388" spans="1:13" s="10" customFormat="1" x14ac:dyDescent="0.25">
      <c r="A388" s="17">
        <v>10868904</v>
      </c>
      <c r="B388" s="18" t="s">
        <v>58</v>
      </c>
      <c r="C388" s="31">
        <f t="shared" si="11"/>
        <v>386</v>
      </c>
      <c r="D388" s="19" t="s">
        <v>76</v>
      </c>
      <c r="E388" s="20" t="s">
        <v>71</v>
      </c>
      <c r="F388" s="21" t="s">
        <v>72</v>
      </c>
      <c r="G388" s="22">
        <v>39120</v>
      </c>
      <c r="H388" s="23">
        <v>236.4</v>
      </c>
      <c r="I388" s="23">
        <v>118.2</v>
      </c>
      <c r="J388" s="24">
        <v>71</v>
      </c>
      <c r="K388" s="24">
        <f t="shared" ref="K388:K451" si="12">J388*1.2</f>
        <v>85.2</v>
      </c>
      <c r="L388" s="20" t="s">
        <v>53</v>
      </c>
      <c r="M388" s="33"/>
    </row>
    <row r="389" spans="1:13" s="10" customFormat="1" x14ac:dyDescent="0.25">
      <c r="A389" s="17">
        <v>10868440</v>
      </c>
      <c r="B389" s="18" t="s">
        <v>58</v>
      </c>
      <c r="C389" s="31">
        <f t="shared" ref="C389:C452" si="13">C388+1</f>
        <v>387</v>
      </c>
      <c r="D389" s="19" t="s">
        <v>780</v>
      </c>
      <c r="E389" s="20" t="s">
        <v>71</v>
      </c>
      <c r="F389" s="21" t="s">
        <v>781</v>
      </c>
      <c r="G389" s="22">
        <v>39120</v>
      </c>
      <c r="H389" s="23">
        <v>477.6</v>
      </c>
      <c r="I389" s="23">
        <v>238.8</v>
      </c>
      <c r="J389" s="24">
        <v>354</v>
      </c>
      <c r="K389" s="24">
        <f t="shared" si="12"/>
        <v>424.8</v>
      </c>
      <c r="L389" s="20" t="s">
        <v>53</v>
      </c>
      <c r="M389" s="33"/>
    </row>
    <row r="390" spans="1:13" s="10" customFormat="1" x14ac:dyDescent="0.25">
      <c r="A390" s="17">
        <v>10868442</v>
      </c>
      <c r="B390" s="18" t="s">
        <v>58</v>
      </c>
      <c r="C390" s="31">
        <f t="shared" si="13"/>
        <v>388</v>
      </c>
      <c r="D390" s="19" t="s">
        <v>100</v>
      </c>
      <c r="E390" s="20" t="s">
        <v>71</v>
      </c>
      <c r="F390" s="21" t="s">
        <v>101</v>
      </c>
      <c r="G390" s="22">
        <v>39139</v>
      </c>
      <c r="H390" s="23">
        <v>115</v>
      </c>
      <c r="I390" s="23">
        <v>57.5</v>
      </c>
      <c r="J390" s="24">
        <v>71</v>
      </c>
      <c r="K390" s="24">
        <f t="shared" si="12"/>
        <v>85.2</v>
      </c>
      <c r="L390" s="20" t="s">
        <v>53</v>
      </c>
      <c r="M390" s="33"/>
    </row>
    <row r="391" spans="1:13" s="10" customFormat="1" x14ac:dyDescent="0.25">
      <c r="A391" s="17">
        <v>10868443</v>
      </c>
      <c r="B391" s="18" t="s">
        <v>58</v>
      </c>
      <c r="C391" s="31">
        <f t="shared" si="13"/>
        <v>389</v>
      </c>
      <c r="D391" s="19" t="s">
        <v>670</v>
      </c>
      <c r="E391" s="20" t="s">
        <v>71</v>
      </c>
      <c r="F391" s="21" t="s">
        <v>662</v>
      </c>
      <c r="G391" s="22">
        <v>39139</v>
      </c>
      <c r="H391" s="23">
        <v>183</v>
      </c>
      <c r="I391" s="23">
        <v>91.5</v>
      </c>
      <c r="J391" s="24">
        <v>71</v>
      </c>
      <c r="K391" s="24">
        <f t="shared" si="12"/>
        <v>85.2</v>
      </c>
      <c r="L391" s="20" t="s">
        <v>53</v>
      </c>
      <c r="M391" s="33"/>
    </row>
    <row r="392" spans="1:13" s="10" customFormat="1" x14ac:dyDescent="0.25">
      <c r="A392" s="17">
        <v>10868447</v>
      </c>
      <c r="B392" s="18" t="s">
        <v>58</v>
      </c>
      <c r="C392" s="31">
        <f t="shared" si="13"/>
        <v>390</v>
      </c>
      <c r="D392" s="19" t="s">
        <v>671</v>
      </c>
      <c r="E392" s="20" t="s">
        <v>124</v>
      </c>
      <c r="F392" s="21" t="s">
        <v>662</v>
      </c>
      <c r="G392" s="22">
        <v>39139</v>
      </c>
      <c r="H392" s="23">
        <v>183</v>
      </c>
      <c r="I392" s="23">
        <v>91.5</v>
      </c>
      <c r="J392" s="24">
        <v>71</v>
      </c>
      <c r="K392" s="24">
        <f t="shared" si="12"/>
        <v>85.2</v>
      </c>
      <c r="L392" s="20" t="s">
        <v>53</v>
      </c>
      <c r="M392" s="33"/>
    </row>
    <row r="393" spans="1:13" s="10" customFormat="1" x14ac:dyDescent="0.25">
      <c r="A393" s="17">
        <v>10868458</v>
      </c>
      <c r="B393" s="18" t="s">
        <v>58</v>
      </c>
      <c r="C393" s="31">
        <f t="shared" si="13"/>
        <v>391</v>
      </c>
      <c r="D393" s="19" t="s">
        <v>672</v>
      </c>
      <c r="E393" s="20" t="s">
        <v>71</v>
      </c>
      <c r="F393" s="21" t="s">
        <v>662</v>
      </c>
      <c r="G393" s="22">
        <v>39139</v>
      </c>
      <c r="H393" s="23">
        <v>183</v>
      </c>
      <c r="I393" s="23">
        <v>91.5</v>
      </c>
      <c r="J393" s="24">
        <v>71</v>
      </c>
      <c r="K393" s="24">
        <f t="shared" si="12"/>
        <v>85.2</v>
      </c>
      <c r="L393" s="20" t="s">
        <v>53</v>
      </c>
      <c r="M393" s="33"/>
    </row>
    <row r="394" spans="1:13" s="10" customFormat="1" x14ac:dyDescent="0.25">
      <c r="A394" s="17">
        <v>10868460</v>
      </c>
      <c r="B394" s="18" t="s">
        <v>58</v>
      </c>
      <c r="C394" s="31">
        <f t="shared" si="13"/>
        <v>392</v>
      </c>
      <c r="D394" s="19" t="s">
        <v>673</v>
      </c>
      <c r="E394" s="20" t="s">
        <v>71</v>
      </c>
      <c r="F394" s="21" t="s">
        <v>662</v>
      </c>
      <c r="G394" s="22">
        <v>39139</v>
      </c>
      <c r="H394" s="23">
        <v>183</v>
      </c>
      <c r="I394" s="23">
        <v>91.5</v>
      </c>
      <c r="J394" s="24">
        <v>71</v>
      </c>
      <c r="K394" s="24">
        <f t="shared" si="12"/>
        <v>85.2</v>
      </c>
      <c r="L394" s="20" t="s">
        <v>53</v>
      </c>
      <c r="M394" s="33"/>
    </row>
    <row r="395" spans="1:13" s="10" customFormat="1" x14ac:dyDescent="0.25">
      <c r="A395" s="17">
        <v>10868462</v>
      </c>
      <c r="B395" s="18" t="s">
        <v>58</v>
      </c>
      <c r="C395" s="31">
        <f t="shared" si="13"/>
        <v>393</v>
      </c>
      <c r="D395" s="19" t="s">
        <v>601</v>
      </c>
      <c r="E395" s="20" t="s">
        <v>71</v>
      </c>
      <c r="F395" s="21" t="s">
        <v>602</v>
      </c>
      <c r="G395" s="22">
        <v>39141</v>
      </c>
      <c r="H395" s="23">
        <v>330</v>
      </c>
      <c r="I395" s="23">
        <v>165</v>
      </c>
      <c r="J395" s="24">
        <v>213</v>
      </c>
      <c r="K395" s="24">
        <f t="shared" si="12"/>
        <v>255.6</v>
      </c>
      <c r="L395" s="20" t="s">
        <v>53</v>
      </c>
      <c r="M395" s="33"/>
    </row>
    <row r="396" spans="1:13" s="10" customFormat="1" x14ac:dyDescent="0.25">
      <c r="A396" s="17">
        <v>10868470</v>
      </c>
      <c r="B396" s="18" t="s">
        <v>58</v>
      </c>
      <c r="C396" s="31">
        <f t="shared" si="13"/>
        <v>394</v>
      </c>
      <c r="D396" s="19" t="s">
        <v>332</v>
      </c>
      <c r="E396" s="20" t="s">
        <v>51</v>
      </c>
      <c r="F396" s="21" t="s">
        <v>333</v>
      </c>
      <c r="G396" s="22">
        <v>39232</v>
      </c>
      <c r="H396" s="23">
        <v>445.2</v>
      </c>
      <c r="I396" s="23">
        <v>222.6</v>
      </c>
      <c r="J396" s="24">
        <v>341</v>
      </c>
      <c r="K396" s="24">
        <f t="shared" si="12"/>
        <v>409.2</v>
      </c>
      <c r="L396" s="20" t="s">
        <v>53</v>
      </c>
      <c r="M396" s="33"/>
    </row>
    <row r="397" spans="1:13" s="10" customFormat="1" x14ac:dyDescent="0.25">
      <c r="A397" s="17">
        <v>10868484</v>
      </c>
      <c r="B397" s="18" t="s">
        <v>58</v>
      </c>
      <c r="C397" s="31">
        <f t="shared" si="13"/>
        <v>395</v>
      </c>
      <c r="D397" s="19" t="s">
        <v>628</v>
      </c>
      <c r="E397" s="20" t="s">
        <v>71</v>
      </c>
      <c r="F397" s="21" t="s">
        <v>629</v>
      </c>
      <c r="G397" s="22">
        <v>39253</v>
      </c>
      <c r="H397" s="23">
        <v>350</v>
      </c>
      <c r="I397" s="23">
        <v>175</v>
      </c>
      <c r="J397" s="24">
        <v>213</v>
      </c>
      <c r="K397" s="24">
        <f t="shared" si="12"/>
        <v>255.6</v>
      </c>
      <c r="L397" s="20" t="s">
        <v>53</v>
      </c>
      <c r="M397" s="33"/>
    </row>
    <row r="398" spans="1:13" s="10" customFormat="1" ht="30" x14ac:dyDescent="0.25">
      <c r="A398" s="17">
        <v>10868486</v>
      </c>
      <c r="B398" s="18" t="s">
        <v>58</v>
      </c>
      <c r="C398" s="31">
        <f t="shared" si="13"/>
        <v>396</v>
      </c>
      <c r="D398" s="19" t="s">
        <v>223</v>
      </c>
      <c r="E398" s="20" t="s">
        <v>51</v>
      </c>
      <c r="F398" s="21" t="s">
        <v>224</v>
      </c>
      <c r="G398" s="22">
        <v>39253</v>
      </c>
      <c r="H398" s="23">
        <v>135.30000000000001</v>
      </c>
      <c r="I398" s="23">
        <v>67.650000000000006</v>
      </c>
      <c r="J398" s="24">
        <v>177</v>
      </c>
      <c r="K398" s="24">
        <f t="shared" si="12"/>
        <v>212.4</v>
      </c>
      <c r="L398" s="20" t="s">
        <v>53</v>
      </c>
      <c r="M398" s="33"/>
    </row>
    <row r="399" spans="1:13" s="10" customFormat="1" x14ac:dyDescent="0.25">
      <c r="A399" s="17">
        <v>10868557</v>
      </c>
      <c r="B399" s="18" t="s">
        <v>58</v>
      </c>
      <c r="C399" s="31">
        <f t="shared" si="13"/>
        <v>397</v>
      </c>
      <c r="D399" s="19" t="s">
        <v>627</v>
      </c>
      <c r="E399" s="20" t="s">
        <v>71</v>
      </c>
      <c r="F399" s="21" t="s">
        <v>606</v>
      </c>
      <c r="G399" s="22">
        <v>39322</v>
      </c>
      <c r="H399" s="23">
        <v>330</v>
      </c>
      <c r="I399" s="23">
        <v>165</v>
      </c>
      <c r="J399" s="24">
        <v>213</v>
      </c>
      <c r="K399" s="24">
        <f t="shared" si="12"/>
        <v>255.6</v>
      </c>
      <c r="L399" s="20" t="s">
        <v>53</v>
      </c>
      <c r="M399" s="33"/>
    </row>
    <row r="400" spans="1:13" s="10" customFormat="1" x14ac:dyDescent="0.25">
      <c r="A400" s="17">
        <v>10868565</v>
      </c>
      <c r="B400" s="18" t="s">
        <v>58</v>
      </c>
      <c r="C400" s="31">
        <f t="shared" si="13"/>
        <v>398</v>
      </c>
      <c r="D400" s="19" t="s">
        <v>316</v>
      </c>
      <c r="E400" s="20" t="s">
        <v>71</v>
      </c>
      <c r="F400" s="21" t="s">
        <v>317</v>
      </c>
      <c r="G400" s="22">
        <v>39322</v>
      </c>
      <c r="H400" s="23">
        <v>189</v>
      </c>
      <c r="I400" s="23">
        <v>94.5</v>
      </c>
      <c r="J400" s="24">
        <v>223</v>
      </c>
      <c r="K400" s="24">
        <f t="shared" si="12"/>
        <v>267.59999999999997</v>
      </c>
      <c r="L400" s="20" t="s">
        <v>53</v>
      </c>
      <c r="M400" s="33"/>
    </row>
    <row r="401" spans="1:13" s="10" customFormat="1" x14ac:dyDescent="0.25">
      <c r="A401" s="17">
        <v>10868579</v>
      </c>
      <c r="B401" s="18" t="s">
        <v>58</v>
      </c>
      <c r="C401" s="31">
        <f t="shared" si="13"/>
        <v>399</v>
      </c>
      <c r="D401" s="19" t="s">
        <v>674</v>
      </c>
      <c r="E401" s="20" t="s">
        <v>71</v>
      </c>
      <c r="F401" s="21" t="s">
        <v>662</v>
      </c>
      <c r="G401" s="22">
        <v>39322</v>
      </c>
      <c r="H401" s="23">
        <v>189</v>
      </c>
      <c r="I401" s="23">
        <v>94.5</v>
      </c>
      <c r="J401" s="24">
        <v>71</v>
      </c>
      <c r="K401" s="24">
        <f t="shared" si="12"/>
        <v>85.2</v>
      </c>
      <c r="L401" s="20" t="s">
        <v>53</v>
      </c>
      <c r="M401" s="33"/>
    </row>
    <row r="402" spans="1:13" s="10" customFormat="1" x14ac:dyDescent="0.25">
      <c r="A402" s="17">
        <v>10868586</v>
      </c>
      <c r="B402" s="18" t="s">
        <v>58</v>
      </c>
      <c r="C402" s="31">
        <f t="shared" si="13"/>
        <v>400</v>
      </c>
      <c r="D402" s="19" t="s">
        <v>59</v>
      </c>
      <c r="E402" s="20" t="s">
        <v>51</v>
      </c>
      <c r="F402" s="21" t="s">
        <v>60</v>
      </c>
      <c r="G402" s="22">
        <v>39335</v>
      </c>
      <c r="H402" s="23">
        <v>132.6</v>
      </c>
      <c r="I402" s="23">
        <v>66.3</v>
      </c>
      <c r="J402" s="24">
        <v>95</v>
      </c>
      <c r="K402" s="24">
        <f t="shared" si="12"/>
        <v>114</v>
      </c>
      <c r="L402" s="20" t="s">
        <v>53</v>
      </c>
      <c r="M402" s="33"/>
    </row>
    <row r="403" spans="1:13" s="10" customFormat="1" x14ac:dyDescent="0.25">
      <c r="A403" s="17">
        <v>10868591</v>
      </c>
      <c r="B403" s="18" t="s">
        <v>58</v>
      </c>
      <c r="C403" s="31">
        <f t="shared" si="13"/>
        <v>401</v>
      </c>
      <c r="D403" s="19" t="s">
        <v>675</v>
      </c>
      <c r="E403" s="20" t="s">
        <v>71</v>
      </c>
      <c r="F403" s="21" t="s">
        <v>662</v>
      </c>
      <c r="G403" s="22">
        <v>39352</v>
      </c>
      <c r="H403" s="23">
        <v>193</v>
      </c>
      <c r="I403" s="23">
        <v>96.5</v>
      </c>
      <c r="J403" s="24">
        <v>71</v>
      </c>
      <c r="K403" s="24">
        <f t="shared" si="12"/>
        <v>85.2</v>
      </c>
      <c r="L403" s="20" t="s">
        <v>53</v>
      </c>
      <c r="M403" s="33"/>
    </row>
    <row r="404" spans="1:13" s="10" customFormat="1" ht="30" x14ac:dyDescent="0.25">
      <c r="A404" s="17">
        <v>10868599</v>
      </c>
      <c r="B404" s="18" t="s">
        <v>58</v>
      </c>
      <c r="C404" s="31">
        <f t="shared" si="13"/>
        <v>402</v>
      </c>
      <c r="D404" s="19" t="s">
        <v>225</v>
      </c>
      <c r="E404" s="20" t="s">
        <v>51</v>
      </c>
      <c r="F404" s="21" t="s">
        <v>226</v>
      </c>
      <c r="G404" s="22">
        <v>39414</v>
      </c>
      <c r="H404" s="23">
        <v>398.40000000000003</v>
      </c>
      <c r="I404" s="23">
        <v>199.20000000000002</v>
      </c>
      <c r="J404" s="24">
        <v>319</v>
      </c>
      <c r="K404" s="24">
        <f t="shared" si="12"/>
        <v>382.8</v>
      </c>
      <c r="L404" s="20" t="s">
        <v>53</v>
      </c>
      <c r="M404" s="33"/>
    </row>
    <row r="405" spans="1:13" s="10" customFormat="1" ht="30" x14ac:dyDescent="0.25">
      <c r="A405" s="17">
        <v>10868600</v>
      </c>
      <c r="B405" s="18" t="s">
        <v>58</v>
      </c>
      <c r="C405" s="31">
        <f t="shared" si="13"/>
        <v>403</v>
      </c>
      <c r="D405" s="19" t="s">
        <v>227</v>
      </c>
      <c r="E405" s="20" t="s">
        <v>51</v>
      </c>
      <c r="F405" s="21" t="s">
        <v>226</v>
      </c>
      <c r="G405" s="22">
        <v>39414</v>
      </c>
      <c r="H405" s="23">
        <v>398.40000000000003</v>
      </c>
      <c r="I405" s="23">
        <v>199.20000000000002</v>
      </c>
      <c r="J405" s="24">
        <v>319</v>
      </c>
      <c r="K405" s="24">
        <f t="shared" si="12"/>
        <v>382.8</v>
      </c>
      <c r="L405" s="20" t="s">
        <v>53</v>
      </c>
      <c r="M405" s="33"/>
    </row>
    <row r="406" spans="1:13" s="10" customFormat="1" x14ac:dyDescent="0.25">
      <c r="A406" s="17">
        <v>10868611</v>
      </c>
      <c r="B406" s="18" t="s">
        <v>58</v>
      </c>
      <c r="C406" s="31">
        <f t="shared" si="13"/>
        <v>404</v>
      </c>
      <c r="D406" s="19" t="s">
        <v>633</v>
      </c>
      <c r="E406" s="20" t="s">
        <v>71</v>
      </c>
      <c r="F406" s="21" t="s">
        <v>634</v>
      </c>
      <c r="G406" s="22">
        <v>39533</v>
      </c>
      <c r="H406" s="23">
        <v>145</v>
      </c>
      <c r="I406" s="23">
        <v>72.5</v>
      </c>
      <c r="J406" s="24">
        <v>71</v>
      </c>
      <c r="K406" s="24">
        <f t="shared" si="12"/>
        <v>85.2</v>
      </c>
      <c r="L406" s="20" t="s">
        <v>53</v>
      </c>
      <c r="M406" s="33"/>
    </row>
    <row r="407" spans="1:13" s="10" customFormat="1" x14ac:dyDescent="0.25">
      <c r="A407" s="17">
        <v>10868612</v>
      </c>
      <c r="B407" s="18" t="s">
        <v>58</v>
      </c>
      <c r="C407" s="31">
        <f t="shared" si="13"/>
        <v>405</v>
      </c>
      <c r="D407" s="19" t="s">
        <v>650</v>
      </c>
      <c r="E407" s="20" t="s">
        <v>71</v>
      </c>
      <c r="F407" s="21" t="s">
        <v>640</v>
      </c>
      <c r="G407" s="22">
        <v>39533</v>
      </c>
      <c r="H407" s="23">
        <v>145</v>
      </c>
      <c r="I407" s="23">
        <v>72.5</v>
      </c>
      <c r="J407" s="24">
        <v>71</v>
      </c>
      <c r="K407" s="24">
        <f t="shared" si="12"/>
        <v>85.2</v>
      </c>
      <c r="L407" s="20" t="s">
        <v>53</v>
      </c>
      <c r="M407" s="33"/>
    </row>
    <row r="408" spans="1:13" s="10" customFormat="1" x14ac:dyDescent="0.25">
      <c r="A408" s="17">
        <v>10868616</v>
      </c>
      <c r="B408" s="18" t="s">
        <v>58</v>
      </c>
      <c r="C408" s="31">
        <f t="shared" si="13"/>
        <v>406</v>
      </c>
      <c r="D408" s="19" t="s">
        <v>676</v>
      </c>
      <c r="E408" s="20" t="s">
        <v>71</v>
      </c>
      <c r="F408" s="21" t="s">
        <v>662</v>
      </c>
      <c r="G408" s="22">
        <v>39533</v>
      </c>
      <c r="H408" s="23">
        <v>265</v>
      </c>
      <c r="I408" s="23">
        <v>132.5</v>
      </c>
      <c r="J408" s="24">
        <v>71</v>
      </c>
      <c r="K408" s="24">
        <f t="shared" si="12"/>
        <v>85.2</v>
      </c>
      <c r="L408" s="20" t="s">
        <v>53</v>
      </c>
      <c r="M408" s="33"/>
    </row>
    <row r="409" spans="1:13" s="10" customFormat="1" x14ac:dyDescent="0.25">
      <c r="A409" s="17">
        <v>10868623</v>
      </c>
      <c r="B409" s="18" t="s">
        <v>58</v>
      </c>
      <c r="C409" s="31">
        <f t="shared" si="13"/>
        <v>407</v>
      </c>
      <c r="D409" s="19" t="s">
        <v>688</v>
      </c>
      <c r="E409" s="20" t="s">
        <v>51</v>
      </c>
      <c r="F409" s="21" t="s">
        <v>687</v>
      </c>
      <c r="G409" s="22">
        <v>39660</v>
      </c>
      <c r="H409" s="23">
        <v>102.48</v>
      </c>
      <c r="I409" s="23">
        <v>51.24</v>
      </c>
      <c r="J409" s="24">
        <v>35</v>
      </c>
      <c r="K409" s="24">
        <f t="shared" si="12"/>
        <v>42</v>
      </c>
      <c r="L409" s="20" t="s">
        <v>53</v>
      </c>
      <c r="M409" s="33"/>
    </row>
    <row r="410" spans="1:13" s="10" customFormat="1" x14ac:dyDescent="0.25">
      <c r="A410" s="17">
        <v>10868628</v>
      </c>
      <c r="B410" s="18" t="s">
        <v>58</v>
      </c>
      <c r="C410" s="31">
        <f t="shared" si="13"/>
        <v>408</v>
      </c>
      <c r="D410" s="19" t="s">
        <v>714</v>
      </c>
      <c r="E410" s="20" t="s">
        <v>51</v>
      </c>
      <c r="F410" s="21" t="s">
        <v>707</v>
      </c>
      <c r="G410" s="22">
        <v>39688</v>
      </c>
      <c r="H410" s="23">
        <v>102</v>
      </c>
      <c r="I410" s="23">
        <v>51</v>
      </c>
      <c r="J410" s="24">
        <v>35</v>
      </c>
      <c r="K410" s="24">
        <f t="shared" si="12"/>
        <v>42</v>
      </c>
      <c r="L410" s="20" t="s">
        <v>53</v>
      </c>
      <c r="M410" s="33"/>
    </row>
    <row r="411" spans="1:13" s="10" customFormat="1" x14ac:dyDescent="0.25">
      <c r="A411" s="17">
        <v>10868186</v>
      </c>
      <c r="B411" s="18" t="s">
        <v>58</v>
      </c>
      <c r="C411" s="31">
        <f t="shared" si="13"/>
        <v>409</v>
      </c>
      <c r="D411" s="19" t="s">
        <v>706</v>
      </c>
      <c r="E411" s="20" t="s">
        <v>51</v>
      </c>
      <c r="F411" s="21" t="s">
        <v>707</v>
      </c>
      <c r="G411" s="22">
        <v>39688</v>
      </c>
      <c r="H411" s="23">
        <v>102</v>
      </c>
      <c r="I411" s="23">
        <v>51</v>
      </c>
      <c r="J411" s="24">
        <v>35</v>
      </c>
      <c r="K411" s="24">
        <f t="shared" si="12"/>
        <v>42</v>
      </c>
      <c r="L411" s="20" t="s">
        <v>53</v>
      </c>
      <c r="M411" s="33"/>
    </row>
    <row r="412" spans="1:13" s="10" customFormat="1" x14ac:dyDescent="0.25">
      <c r="A412" s="17">
        <v>10868191</v>
      </c>
      <c r="B412" s="18" t="s">
        <v>58</v>
      </c>
      <c r="C412" s="31">
        <f t="shared" si="13"/>
        <v>410</v>
      </c>
      <c r="D412" s="19" t="s">
        <v>708</v>
      </c>
      <c r="E412" s="20" t="s">
        <v>51</v>
      </c>
      <c r="F412" s="21" t="s">
        <v>707</v>
      </c>
      <c r="G412" s="22">
        <v>39715</v>
      </c>
      <c r="H412" s="23">
        <v>105.60000000000001</v>
      </c>
      <c r="I412" s="23">
        <v>52.800000000000004</v>
      </c>
      <c r="J412" s="24">
        <v>35</v>
      </c>
      <c r="K412" s="24">
        <f t="shared" si="12"/>
        <v>42</v>
      </c>
      <c r="L412" s="20" t="s">
        <v>53</v>
      </c>
      <c r="M412" s="33"/>
    </row>
    <row r="413" spans="1:13" s="10" customFormat="1" x14ac:dyDescent="0.25">
      <c r="A413" s="17">
        <v>10868192</v>
      </c>
      <c r="B413" s="18" t="s">
        <v>58</v>
      </c>
      <c r="C413" s="31">
        <f t="shared" si="13"/>
        <v>411</v>
      </c>
      <c r="D413" s="19" t="s">
        <v>715</v>
      </c>
      <c r="E413" s="20" t="s">
        <v>51</v>
      </c>
      <c r="F413" s="21" t="s">
        <v>716</v>
      </c>
      <c r="G413" s="22">
        <v>39715</v>
      </c>
      <c r="H413" s="23">
        <v>195.6</v>
      </c>
      <c r="I413" s="23">
        <v>97.8</v>
      </c>
      <c r="J413" s="24">
        <v>35</v>
      </c>
      <c r="K413" s="24">
        <f t="shared" si="12"/>
        <v>42</v>
      </c>
      <c r="L413" s="20" t="s">
        <v>53</v>
      </c>
      <c r="M413" s="33"/>
    </row>
    <row r="414" spans="1:13" s="10" customFormat="1" x14ac:dyDescent="0.25">
      <c r="A414" s="17">
        <v>10868200</v>
      </c>
      <c r="B414" s="18" t="s">
        <v>58</v>
      </c>
      <c r="C414" s="31">
        <f t="shared" si="13"/>
        <v>412</v>
      </c>
      <c r="D414" s="19" t="s">
        <v>818</v>
      </c>
      <c r="E414" s="20" t="s">
        <v>71</v>
      </c>
      <c r="F414" s="21" t="s">
        <v>819</v>
      </c>
      <c r="G414" s="22">
        <v>40115</v>
      </c>
      <c r="H414" s="23">
        <v>294.55</v>
      </c>
      <c r="I414" s="23">
        <v>147.27000000000001</v>
      </c>
      <c r="J414" s="24">
        <v>227</v>
      </c>
      <c r="K414" s="24">
        <f t="shared" si="12"/>
        <v>272.39999999999998</v>
      </c>
      <c r="L414" s="20" t="s">
        <v>53</v>
      </c>
      <c r="M414" s="33"/>
    </row>
    <row r="415" spans="1:13" s="10" customFormat="1" x14ac:dyDescent="0.25">
      <c r="A415" s="17">
        <v>10868201</v>
      </c>
      <c r="B415" s="18" t="s">
        <v>58</v>
      </c>
      <c r="C415" s="31">
        <f t="shared" si="13"/>
        <v>413</v>
      </c>
      <c r="D415" s="19" t="s">
        <v>802</v>
      </c>
      <c r="E415" s="20" t="s">
        <v>71</v>
      </c>
      <c r="F415" s="21" t="s">
        <v>803</v>
      </c>
      <c r="G415" s="22">
        <v>40115</v>
      </c>
      <c r="H415" s="23">
        <v>294.55</v>
      </c>
      <c r="I415" s="23">
        <v>147.28</v>
      </c>
      <c r="J415" s="24">
        <v>227</v>
      </c>
      <c r="K415" s="24">
        <f t="shared" si="12"/>
        <v>272.39999999999998</v>
      </c>
      <c r="L415" s="20" t="s">
        <v>53</v>
      </c>
      <c r="M415" s="33"/>
    </row>
    <row r="416" spans="1:13" s="10" customFormat="1" x14ac:dyDescent="0.25">
      <c r="A416" s="17">
        <v>10868202</v>
      </c>
      <c r="B416" s="18" t="s">
        <v>58</v>
      </c>
      <c r="C416" s="31">
        <f t="shared" si="13"/>
        <v>414</v>
      </c>
      <c r="D416" s="19" t="s">
        <v>804</v>
      </c>
      <c r="E416" s="20" t="s">
        <v>71</v>
      </c>
      <c r="F416" s="21" t="s">
        <v>803</v>
      </c>
      <c r="G416" s="22">
        <v>40115</v>
      </c>
      <c r="H416" s="23">
        <v>294.55</v>
      </c>
      <c r="I416" s="23">
        <v>147.28</v>
      </c>
      <c r="J416" s="24">
        <v>227</v>
      </c>
      <c r="K416" s="24">
        <f t="shared" si="12"/>
        <v>272.39999999999998</v>
      </c>
      <c r="L416" s="20" t="s">
        <v>53</v>
      </c>
      <c r="M416" s="33"/>
    </row>
    <row r="417" spans="1:13" s="10" customFormat="1" x14ac:dyDescent="0.25">
      <c r="A417" s="17">
        <v>10868203</v>
      </c>
      <c r="B417" s="18" t="s">
        <v>58</v>
      </c>
      <c r="C417" s="31">
        <f t="shared" si="13"/>
        <v>415</v>
      </c>
      <c r="D417" s="19" t="s">
        <v>805</v>
      </c>
      <c r="E417" s="20" t="s">
        <v>71</v>
      </c>
      <c r="F417" s="21" t="s">
        <v>803</v>
      </c>
      <c r="G417" s="22">
        <v>40115</v>
      </c>
      <c r="H417" s="23">
        <v>294.55</v>
      </c>
      <c r="I417" s="23">
        <v>147.28</v>
      </c>
      <c r="J417" s="24">
        <v>227</v>
      </c>
      <c r="K417" s="24">
        <f t="shared" si="12"/>
        <v>272.39999999999998</v>
      </c>
      <c r="L417" s="20" t="s">
        <v>53</v>
      </c>
      <c r="M417" s="33"/>
    </row>
    <row r="418" spans="1:13" s="10" customFormat="1" x14ac:dyDescent="0.25">
      <c r="A418" s="17">
        <v>10868204</v>
      </c>
      <c r="B418" s="18" t="s">
        <v>58</v>
      </c>
      <c r="C418" s="31">
        <f t="shared" si="13"/>
        <v>416</v>
      </c>
      <c r="D418" s="19" t="s">
        <v>806</v>
      </c>
      <c r="E418" s="20" t="s">
        <v>71</v>
      </c>
      <c r="F418" s="21" t="s">
        <v>803</v>
      </c>
      <c r="G418" s="22">
        <v>40115</v>
      </c>
      <c r="H418" s="23">
        <v>294.55</v>
      </c>
      <c r="I418" s="23">
        <v>147.28</v>
      </c>
      <c r="J418" s="24">
        <v>227</v>
      </c>
      <c r="K418" s="24">
        <f t="shared" si="12"/>
        <v>272.39999999999998</v>
      </c>
      <c r="L418" s="20" t="s">
        <v>53</v>
      </c>
      <c r="M418" s="33"/>
    </row>
    <row r="419" spans="1:13" s="10" customFormat="1" x14ac:dyDescent="0.25">
      <c r="A419" s="17">
        <v>10868205</v>
      </c>
      <c r="B419" s="18" t="s">
        <v>58</v>
      </c>
      <c r="C419" s="31">
        <f t="shared" si="13"/>
        <v>417</v>
      </c>
      <c r="D419" s="19" t="s">
        <v>807</v>
      </c>
      <c r="E419" s="20" t="s">
        <v>71</v>
      </c>
      <c r="F419" s="21" t="s">
        <v>803</v>
      </c>
      <c r="G419" s="22">
        <v>40115</v>
      </c>
      <c r="H419" s="23">
        <v>294.55</v>
      </c>
      <c r="I419" s="23">
        <v>147.28</v>
      </c>
      <c r="J419" s="24">
        <v>227</v>
      </c>
      <c r="K419" s="24">
        <f t="shared" si="12"/>
        <v>272.39999999999998</v>
      </c>
      <c r="L419" s="20" t="s">
        <v>53</v>
      </c>
      <c r="M419" s="33"/>
    </row>
    <row r="420" spans="1:13" s="10" customFormat="1" x14ac:dyDescent="0.25">
      <c r="A420" s="17">
        <v>10868206</v>
      </c>
      <c r="B420" s="18" t="s">
        <v>58</v>
      </c>
      <c r="C420" s="31">
        <f t="shared" si="13"/>
        <v>418</v>
      </c>
      <c r="D420" s="19" t="s">
        <v>808</v>
      </c>
      <c r="E420" s="20" t="s">
        <v>71</v>
      </c>
      <c r="F420" s="21" t="s">
        <v>803</v>
      </c>
      <c r="G420" s="22">
        <v>40115</v>
      </c>
      <c r="H420" s="23">
        <v>294.55</v>
      </c>
      <c r="I420" s="23">
        <v>147.28</v>
      </c>
      <c r="J420" s="24">
        <v>227</v>
      </c>
      <c r="K420" s="24">
        <f t="shared" si="12"/>
        <v>272.39999999999998</v>
      </c>
      <c r="L420" s="20" t="s">
        <v>53</v>
      </c>
      <c r="M420" s="33"/>
    </row>
    <row r="421" spans="1:13" s="10" customFormat="1" x14ac:dyDescent="0.25">
      <c r="A421" s="17">
        <v>10868207</v>
      </c>
      <c r="B421" s="18" t="s">
        <v>58</v>
      </c>
      <c r="C421" s="31">
        <f t="shared" si="13"/>
        <v>419</v>
      </c>
      <c r="D421" s="19" t="s">
        <v>809</v>
      </c>
      <c r="E421" s="20" t="s">
        <v>71</v>
      </c>
      <c r="F421" s="21" t="s">
        <v>803</v>
      </c>
      <c r="G421" s="22">
        <v>40115</v>
      </c>
      <c r="H421" s="23">
        <v>294.55</v>
      </c>
      <c r="I421" s="23">
        <v>147.27000000000001</v>
      </c>
      <c r="J421" s="24">
        <v>227</v>
      </c>
      <c r="K421" s="24">
        <f t="shared" si="12"/>
        <v>272.39999999999998</v>
      </c>
      <c r="L421" s="20" t="s">
        <v>53</v>
      </c>
      <c r="M421" s="33"/>
    </row>
    <row r="422" spans="1:13" s="10" customFormat="1" x14ac:dyDescent="0.25">
      <c r="A422" s="17">
        <v>10868208</v>
      </c>
      <c r="B422" s="18" t="s">
        <v>58</v>
      </c>
      <c r="C422" s="31">
        <f t="shared" si="13"/>
        <v>420</v>
      </c>
      <c r="D422" s="19" t="s">
        <v>810</v>
      </c>
      <c r="E422" s="20" t="s">
        <v>71</v>
      </c>
      <c r="F422" s="21" t="s">
        <v>803</v>
      </c>
      <c r="G422" s="22">
        <v>40115</v>
      </c>
      <c r="H422" s="23">
        <v>294.55</v>
      </c>
      <c r="I422" s="23">
        <v>147.27000000000001</v>
      </c>
      <c r="J422" s="24">
        <v>227</v>
      </c>
      <c r="K422" s="24">
        <f t="shared" si="12"/>
        <v>272.39999999999998</v>
      </c>
      <c r="L422" s="20" t="s">
        <v>53</v>
      </c>
      <c r="M422" s="33"/>
    </row>
    <row r="423" spans="1:13" s="10" customFormat="1" x14ac:dyDescent="0.25">
      <c r="A423" s="17">
        <v>10868209</v>
      </c>
      <c r="B423" s="18" t="s">
        <v>58</v>
      </c>
      <c r="C423" s="31">
        <f t="shared" si="13"/>
        <v>421</v>
      </c>
      <c r="D423" s="19" t="s">
        <v>811</v>
      </c>
      <c r="E423" s="20" t="s">
        <v>71</v>
      </c>
      <c r="F423" s="21" t="s">
        <v>803</v>
      </c>
      <c r="G423" s="22">
        <v>40115</v>
      </c>
      <c r="H423" s="23">
        <v>294.55</v>
      </c>
      <c r="I423" s="23">
        <v>147.27000000000001</v>
      </c>
      <c r="J423" s="24">
        <v>227</v>
      </c>
      <c r="K423" s="24">
        <f t="shared" si="12"/>
        <v>272.39999999999998</v>
      </c>
      <c r="L423" s="20" t="s">
        <v>53</v>
      </c>
      <c r="M423" s="33"/>
    </row>
    <row r="424" spans="1:13" s="10" customFormat="1" x14ac:dyDescent="0.25">
      <c r="A424" s="17">
        <v>10868210</v>
      </c>
      <c r="B424" s="18" t="s">
        <v>58</v>
      </c>
      <c r="C424" s="31">
        <f t="shared" si="13"/>
        <v>422</v>
      </c>
      <c r="D424" s="19" t="s">
        <v>812</v>
      </c>
      <c r="E424" s="20" t="s">
        <v>71</v>
      </c>
      <c r="F424" s="21" t="s">
        <v>803</v>
      </c>
      <c r="G424" s="22">
        <v>40115</v>
      </c>
      <c r="H424" s="23">
        <v>294.55</v>
      </c>
      <c r="I424" s="23">
        <v>147.27000000000001</v>
      </c>
      <c r="J424" s="24">
        <v>227</v>
      </c>
      <c r="K424" s="24">
        <f t="shared" si="12"/>
        <v>272.39999999999998</v>
      </c>
      <c r="L424" s="20" t="s">
        <v>53</v>
      </c>
      <c r="M424" s="33"/>
    </row>
    <row r="425" spans="1:13" s="10" customFormat="1" x14ac:dyDescent="0.25">
      <c r="A425" s="17">
        <v>10868211</v>
      </c>
      <c r="B425" s="18" t="s">
        <v>58</v>
      </c>
      <c r="C425" s="31">
        <f t="shared" si="13"/>
        <v>423</v>
      </c>
      <c r="D425" s="19" t="s">
        <v>813</v>
      </c>
      <c r="E425" s="20" t="s">
        <v>71</v>
      </c>
      <c r="F425" s="21" t="s">
        <v>803</v>
      </c>
      <c r="G425" s="22">
        <v>40115</v>
      </c>
      <c r="H425" s="23">
        <v>294.55</v>
      </c>
      <c r="I425" s="23">
        <v>147.27000000000001</v>
      </c>
      <c r="J425" s="24">
        <v>227</v>
      </c>
      <c r="K425" s="24">
        <f t="shared" si="12"/>
        <v>272.39999999999998</v>
      </c>
      <c r="L425" s="20" t="s">
        <v>53</v>
      </c>
      <c r="M425" s="33"/>
    </row>
    <row r="426" spans="1:13" s="10" customFormat="1" x14ac:dyDescent="0.25">
      <c r="A426" s="17">
        <v>10868219</v>
      </c>
      <c r="B426" s="18" t="s">
        <v>58</v>
      </c>
      <c r="C426" s="31">
        <f t="shared" si="13"/>
        <v>424</v>
      </c>
      <c r="D426" s="19" t="s">
        <v>797</v>
      </c>
      <c r="E426" s="20" t="s">
        <v>71</v>
      </c>
      <c r="F426" s="21" t="s">
        <v>798</v>
      </c>
      <c r="G426" s="22">
        <v>40234</v>
      </c>
      <c r="H426" s="23">
        <v>100</v>
      </c>
      <c r="I426" s="23">
        <v>50</v>
      </c>
      <c r="J426" s="24">
        <v>73</v>
      </c>
      <c r="K426" s="24">
        <f t="shared" si="12"/>
        <v>87.6</v>
      </c>
      <c r="L426" s="20" t="s">
        <v>53</v>
      </c>
      <c r="M426" s="33"/>
    </row>
    <row r="427" spans="1:13" s="10" customFormat="1" x14ac:dyDescent="0.25">
      <c r="A427" s="17">
        <v>10868630</v>
      </c>
      <c r="B427" s="18" t="s">
        <v>58</v>
      </c>
      <c r="C427" s="31">
        <f t="shared" si="13"/>
        <v>425</v>
      </c>
      <c r="D427" s="19" t="s">
        <v>381</v>
      </c>
      <c r="E427" s="20" t="s">
        <v>51</v>
      </c>
      <c r="F427" s="21" t="s">
        <v>382</v>
      </c>
      <c r="G427" s="22">
        <v>40389</v>
      </c>
      <c r="H427" s="23">
        <v>668.26</v>
      </c>
      <c r="I427" s="23">
        <v>334.13</v>
      </c>
      <c r="J427" s="24">
        <v>106</v>
      </c>
      <c r="K427" s="24">
        <f t="shared" si="12"/>
        <v>127.19999999999999</v>
      </c>
      <c r="L427" s="20" t="s">
        <v>53</v>
      </c>
      <c r="M427" s="33"/>
    </row>
    <row r="428" spans="1:13" s="10" customFormat="1" x14ac:dyDescent="0.25">
      <c r="A428" s="17">
        <v>10868648</v>
      </c>
      <c r="B428" s="18" t="s">
        <v>58</v>
      </c>
      <c r="C428" s="31">
        <f t="shared" si="13"/>
        <v>426</v>
      </c>
      <c r="D428" s="19" t="s">
        <v>96</v>
      </c>
      <c r="E428" s="20" t="s">
        <v>51</v>
      </c>
      <c r="F428" s="21" t="s">
        <v>97</v>
      </c>
      <c r="G428" s="22">
        <v>40661</v>
      </c>
      <c r="H428" s="23">
        <v>215.76</v>
      </c>
      <c r="I428" s="23">
        <v>107.88</v>
      </c>
      <c r="J428" s="24">
        <v>177</v>
      </c>
      <c r="K428" s="24">
        <f t="shared" si="12"/>
        <v>212.4</v>
      </c>
      <c r="L428" s="20" t="s">
        <v>53</v>
      </c>
      <c r="M428" s="33"/>
    </row>
    <row r="429" spans="1:13" s="10" customFormat="1" x14ac:dyDescent="0.25">
      <c r="A429" s="17">
        <v>10868665</v>
      </c>
      <c r="B429" s="18" t="s">
        <v>58</v>
      </c>
      <c r="C429" s="31">
        <f t="shared" si="13"/>
        <v>427</v>
      </c>
      <c r="D429" s="19" t="s">
        <v>98</v>
      </c>
      <c r="E429" s="20" t="s">
        <v>51</v>
      </c>
      <c r="F429" s="21" t="s">
        <v>97</v>
      </c>
      <c r="G429" s="22">
        <v>40661</v>
      </c>
      <c r="H429" s="23">
        <v>215.76</v>
      </c>
      <c r="I429" s="23">
        <v>107.88</v>
      </c>
      <c r="J429" s="24">
        <v>177</v>
      </c>
      <c r="K429" s="24">
        <f t="shared" si="12"/>
        <v>212.4</v>
      </c>
      <c r="L429" s="20" t="s">
        <v>53</v>
      </c>
      <c r="M429" s="33"/>
    </row>
    <row r="430" spans="1:13" s="10" customFormat="1" x14ac:dyDescent="0.25">
      <c r="A430" s="17">
        <v>10868666</v>
      </c>
      <c r="B430" s="18" t="s">
        <v>58</v>
      </c>
      <c r="C430" s="31">
        <f t="shared" si="13"/>
        <v>428</v>
      </c>
      <c r="D430" s="19" t="s">
        <v>99</v>
      </c>
      <c r="E430" s="20" t="s">
        <v>51</v>
      </c>
      <c r="F430" s="21" t="s">
        <v>97</v>
      </c>
      <c r="G430" s="22">
        <v>40661</v>
      </c>
      <c r="H430" s="23">
        <v>215.76</v>
      </c>
      <c r="I430" s="23">
        <v>107.88</v>
      </c>
      <c r="J430" s="24">
        <v>177</v>
      </c>
      <c r="K430" s="24">
        <f t="shared" si="12"/>
        <v>212.4</v>
      </c>
      <c r="L430" s="20" t="s">
        <v>53</v>
      </c>
      <c r="M430" s="33"/>
    </row>
    <row r="431" spans="1:13" s="10" customFormat="1" x14ac:dyDescent="0.25">
      <c r="A431" s="17">
        <v>10868681</v>
      </c>
      <c r="B431" s="18" t="s">
        <v>58</v>
      </c>
      <c r="C431" s="31">
        <f t="shared" si="13"/>
        <v>429</v>
      </c>
      <c r="D431" s="19" t="s">
        <v>767</v>
      </c>
      <c r="E431" s="20" t="s">
        <v>71</v>
      </c>
      <c r="F431" s="21" t="s">
        <v>768</v>
      </c>
      <c r="G431" s="22">
        <v>40801</v>
      </c>
      <c r="H431" s="23">
        <v>429</v>
      </c>
      <c r="I431" s="23">
        <v>214.5</v>
      </c>
      <c r="J431" s="24">
        <v>85</v>
      </c>
      <c r="K431" s="24">
        <f t="shared" si="12"/>
        <v>102</v>
      </c>
      <c r="L431" s="20" t="s">
        <v>53</v>
      </c>
      <c r="M431" s="33"/>
    </row>
    <row r="432" spans="1:13" s="10" customFormat="1" x14ac:dyDescent="0.25">
      <c r="A432" s="17">
        <v>10868684</v>
      </c>
      <c r="B432" s="18" t="s">
        <v>58</v>
      </c>
      <c r="C432" s="31">
        <f t="shared" si="13"/>
        <v>430</v>
      </c>
      <c r="D432" s="19" t="s">
        <v>365</v>
      </c>
      <c r="E432" s="20" t="s">
        <v>51</v>
      </c>
      <c r="F432" s="21" t="s">
        <v>366</v>
      </c>
      <c r="G432" s="22">
        <v>40899</v>
      </c>
      <c r="H432" s="23">
        <v>399</v>
      </c>
      <c r="I432" s="23">
        <v>199.5</v>
      </c>
      <c r="J432" s="24">
        <v>128</v>
      </c>
      <c r="K432" s="24">
        <f t="shared" si="12"/>
        <v>153.6</v>
      </c>
      <c r="L432" s="20" t="s">
        <v>53</v>
      </c>
      <c r="M432" s="33"/>
    </row>
    <row r="433" spans="1:13" s="10" customFormat="1" x14ac:dyDescent="0.25">
      <c r="A433" s="17">
        <v>10868688</v>
      </c>
      <c r="B433" s="18" t="s">
        <v>58</v>
      </c>
      <c r="C433" s="31">
        <f t="shared" si="13"/>
        <v>431</v>
      </c>
      <c r="D433" s="19" t="s">
        <v>459</v>
      </c>
      <c r="E433" s="20" t="s">
        <v>71</v>
      </c>
      <c r="F433" s="21" t="s">
        <v>460</v>
      </c>
      <c r="G433" s="22">
        <v>41012</v>
      </c>
      <c r="H433" s="23">
        <v>264</v>
      </c>
      <c r="I433" s="23">
        <v>132</v>
      </c>
      <c r="J433" s="24">
        <v>195</v>
      </c>
      <c r="K433" s="24">
        <f t="shared" si="12"/>
        <v>234</v>
      </c>
      <c r="L433" s="20" t="s">
        <v>53</v>
      </c>
      <c r="M433" s="33"/>
    </row>
    <row r="434" spans="1:13" s="10" customFormat="1" x14ac:dyDescent="0.25">
      <c r="A434" s="17">
        <v>10868689</v>
      </c>
      <c r="B434" s="18" t="s">
        <v>58</v>
      </c>
      <c r="C434" s="31">
        <f t="shared" si="13"/>
        <v>432</v>
      </c>
      <c r="D434" s="19" t="s">
        <v>341</v>
      </c>
      <c r="E434" s="20" t="s">
        <v>51</v>
      </c>
      <c r="F434" s="21" t="s">
        <v>342</v>
      </c>
      <c r="G434" s="22">
        <v>41019</v>
      </c>
      <c r="H434" s="23">
        <v>2436</v>
      </c>
      <c r="I434" s="23">
        <v>1218</v>
      </c>
      <c r="J434" s="24">
        <v>1811</v>
      </c>
      <c r="K434" s="24">
        <f t="shared" si="12"/>
        <v>2173.1999999999998</v>
      </c>
      <c r="L434" s="20" t="s">
        <v>53</v>
      </c>
      <c r="M434" s="33"/>
    </row>
    <row r="435" spans="1:13" s="10" customFormat="1" x14ac:dyDescent="0.25">
      <c r="A435" s="17">
        <v>10868690</v>
      </c>
      <c r="B435" s="18" t="s">
        <v>58</v>
      </c>
      <c r="C435" s="31">
        <f t="shared" si="13"/>
        <v>433</v>
      </c>
      <c r="D435" s="19" t="s">
        <v>207</v>
      </c>
      <c r="E435" s="20" t="s">
        <v>71</v>
      </c>
      <c r="F435" s="21" t="s">
        <v>208</v>
      </c>
      <c r="G435" s="22">
        <v>41024</v>
      </c>
      <c r="H435" s="23">
        <v>522</v>
      </c>
      <c r="I435" s="23">
        <v>261</v>
      </c>
      <c r="J435" s="24">
        <v>128</v>
      </c>
      <c r="K435" s="24">
        <f t="shared" si="12"/>
        <v>153.6</v>
      </c>
      <c r="L435" s="20" t="s">
        <v>53</v>
      </c>
      <c r="M435" s="33"/>
    </row>
    <row r="436" spans="1:13" s="10" customFormat="1" x14ac:dyDescent="0.25">
      <c r="A436" s="17">
        <v>10868918</v>
      </c>
      <c r="B436" s="18" t="s">
        <v>58</v>
      </c>
      <c r="C436" s="31">
        <f t="shared" si="13"/>
        <v>434</v>
      </c>
      <c r="D436" s="19" t="s">
        <v>205</v>
      </c>
      <c r="E436" s="20" t="s">
        <v>71</v>
      </c>
      <c r="F436" s="21" t="s">
        <v>206</v>
      </c>
      <c r="G436" s="22">
        <v>41024</v>
      </c>
      <c r="H436" s="23">
        <v>1036.22</v>
      </c>
      <c r="I436" s="23">
        <v>518.11</v>
      </c>
      <c r="J436" s="24">
        <v>213</v>
      </c>
      <c r="K436" s="24">
        <f t="shared" si="12"/>
        <v>255.6</v>
      </c>
      <c r="L436" s="20" t="s">
        <v>53</v>
      </c>
      <c r="M436" s="33"/>
    </row>
    <row r="437" spans="1:13" s="10" customFormat="1" x14ac:dyDescent="0.25">
      <c r="A437" s="17">
        <v>10868694</v>
      </c>
      <c r="B437" s="18" t="s">
        <v>58</v>
      </c>
      <c r="C437" s="31">
        <f t="shared" si="13"/>
        <v>435</v>
      </c>
      <c r="D437" s="19" t="s">
        <v>447</v>
      </c>
      <c r="E437" s="20" t="s">
        <v>51</v>
      </c>
      <c r="F437" s="21" t="s">
        <v>448</v>
      </c>
      <c r="G437" s="22">
        <v>41078</v>
      </c>
      <c r="H437" s="23">
        <v>97</v>
      </c>
      <c r="I437" s="23">
        <v>48.5</v>
      </c>
      <c r="J437" s="24">
        <v>50</v>
      </c>
      <c r="K437" s="24">
        <f t="shared" si="12"/>
        <v>60</v>
      </c>
      <c r="L437" s="20" t="s">
        <v>53</v>
      </c>
      <c r="M437" s="33"/>
    </row>
    <row r="438" spans="1:13" s="10" customFormat="1" x14ac:dyDescent="0.25">
      <c r="A438" s="17">
        <v>10868708</v>
      </c>
      <c r="B438" s="18" t="s">
        <v>58</v>
      </c>
      <c r="C438" s="31">
        <f t="shared" si="13"/>
        <v>436</v>
      </c>
      <c r="D438" s="19" t="s">
        <v>581</v>
      </c>
      <c r="E438" s="20" t="s">
        <v>71</v>
      </c>
      <c r="F438" s="21" t="s">
        <v>582</v>
      </c>
      <c r="G438" s="22">
        <v>41079</v>
      </c>
      <c r="H438" s="23">
        <v>770</v>
      </c>
      <c r="I438" s="23">
        <v>385</v>
      </c>
      <c r="J438" s="24">
        <v>390</v>
      </c>
      <c r="K438" s="24">
        <f t="shared" si="12"/>
        <v>468</v>
      </c>
      <c r="L438" s="20" t="s">
        <v>53</v>
      </c>
      <c r="M438" s="33"/>
    </row>
    <row r="439" spans="1:13" s="10" customFormat="1" x14ac:dyDescent="0.25">
      <c r="A439" s="17">
        <v>10868709</v>
      </c>
      <c r="B439" s="18" t="s">
        <v>58</v>
      </c>
      <c r="C439" s="31">
        <f t="shared" si="13"/>
        <v>437</v>
      </c>
      <c r="D439" s="19" t="s">
        <v>232</v>
      </c>
      <c r="E439" s="20" t="s">
        <v>51</v>
      </c>
      <c r="F439" s="21" t="s">
        <v>233</v>
      </c>
      <c r="G439" s="22">
        <v>41079</v>
      </c>
      <c r="H439" s="23">
        <v>529</v>
      </c>
      <c r="I439" s="23">
        <v>264.5</v>
      </c>
      <c r="J439" s="24">
        <v>8</v>
      </c>
      <c r="K439" s="24">
        <f t="shared" si="12"/>
        <v>9.6</v>
      </c>
      <c r="L439" s="20" t="s">
        <v>53</v>
      </c>
      <c r="M439" s="33"/>
    </row>
    <row r="440" spans="1:13" s="10" customFormat="1" ht="30" x14ac:dyDescent="0.25">
      <c r="A440" s="17">
        <v>10868710</v>
      </c>
      <c r="B440" s="18" t="s">
        <v>58</v>
      </c>
      <c r="C440" s="31">
        <f t="shared" si="13"/>
        <v>438</v>
      </c>
      <c r="D440" s="19" t="s">
        <v>502</v>
      </c>
      <c r="E440" s="20" t="s">
        <v>51</v>
      </c>
      <c r="F440" s="21" t="s">
        <v>503</v>
      </c>
      <c r="G440" s="22">
        <v>41080</v>
      </c>
      <c r="H440" s="23">
        <v>589</v>
      </c>
      <c r="I440" s="23">
        <v>294.5</v>
      </c>
      <c r="J440" s="24">
        <v>779</v>
      </c>
      <c r="K440" s="24">
        <f t="shared" si="12"/>
        <v>934.8</v>
      </c>
      <c r="L440" s="20" t="s">
        <v>53</v>
      </c>
      <c r="M440" s="33"/>
    </row>
    <row r="441" spans="1:13" s="10" customFormat="1" ht="30" x14ac:dyDescent="0.25">
      <c r="A441" s="17">
        <v>10868711</v>
      </c>
      <c r="B441" s="18" t="s">
        <v>58</v>
      </c>
      <c r="C441" s="31">
        <f t="shared" si="13"/>
        <v>439</v>
      </c>
      <c r="D441" s="19" t="s">
        <v>504</v>
      </c>
      <c r="E441" s="20" t="s">
        <v>51</v>
      </c>
      <c r="F441" s="21" t="s">
        <v>503</v>
      </c>
      <c r="G441" s="22">
        <v>41080</v>
      </c>
      <c r="H441" s="23">
        <v>589</v>
      </c>
      <c r="I441" s="23">
        <v>294.5</v>
      </c>
      <c r="J441" s="24">
        <v>779</v>
      </c>
      <c r="K441" s="24">
        <f t="shared" si="12"/>
        <v>934.8</v>
      </c>
      <c r="L441" s="20" t="s">
        <v>53</v>
      </c>
      <c r="M441" s="33"/>
    </row>
    <row r="442" spans="1:13" s="10" customFormat="1" ht="30" x14ac:dyDescent="0.25">
      <c r="A442" s="17">
        <v>10868719</v>
      </c>
      <c r="B442" s="18" t="s">
        <v>58</v>
      </c>
      <c r="C442" s="31">
        <f t="shared" si="13"/>
        <v>440</v>
      </c>
      <c r="D442" s="19" t="s">
        <v>505</v>
      </c>
      <c r="E442" s="20" t="s">
        <v>51</v>
      </c>
      <c r="F442" s="21" t="s">
        <v>503</v>
      </c>
      <c r="G442" s="22">
        <v>41080</v>
      </c>
      <c r="H442" s="23">
        <v>589</v>
      </c>
      <c r="I442" s="23">
        <v>294.5</v>
      </c>
      <c r="J442" s="24">
        <v>8</v>
      </c>
      <c r="K442" s="24">
        <f t="shared" si="12"/>
        <v>9.6</v>
      </c>
      <c r="L442" s="20" t="s">
        <v>53</v>
      </c>
      <c r="M442" s="33"/>
    </row>
    <row r="443" spans="1:13" s="10" customFormat="1" ht="30" x14ac:dyDescent="0.25">
      <c r="A443" s="17">
        <v>10868727</v>
      </c>
      <c r="B443" s="18" t="s">
        <v>58</v>
      </c>
      <c r="C443" s="31">
        <f t="shared" si="13"/>
        <v>441</v>
      </c>
      <c r="D443" s="19" t="s">
        <v>167</v>
      </c>
      <c r="E443" s="20" t="s">
        <v>51</v>
      </c>
      <c r="F443" s="21" t="s">
        <v>168</v>
      </c>
      <c r="G443" s="22">
        <v>41150</v>
      </c>
      <c r="H443" s="23">
        <v>700.2</v>
      </c>
      <c r="I443" s="23">
        <v>350.1</v>
      </c>
      <c r="J443" s="24">
        <v>354</v>
      </c>
      <c r="K443" s="24">
        <f t="shared" si="12"/>
        <v>424.8</v>
      </c>
      <c r="L443" s="20" t="s">
        <v>53</v>
      </c>
      <c r="M443" s="33"/>
    </row>
    <row r="444" spans="1:13" s="10" customFormat="1" x14ac:dyDescent="0.25">
      <c r="A444" s="17">
        <v>10868733</v>
      </c>
      <c r="B444" s="18" t="s">
        <v>58</v>
      </c>
      <c r="C444" s="31">
        <f t="shared" si="13"/>
        <v>442</v>
      </c>
      <c r="D444" s="19" t="s">
        <v>814</v>
      </c>
      <c r="E444" s="20" t="s">
        <v>71</v>
      </c>
      <c r="F444" s="21" t="s">
        <v>815</v>
      </c>
      <c r="G444" s="22">
        <v>41179</v>
      </c>
      <c r="H444" s="23">
        <v>177.9</v>
      </c>
      <c r="I444" s="23">
        <v>88.95</v>
      </c>
      <c r="J444" s="24">
        <v>129</v>
      </c>
      <c r="K444" s="24">
        <f t="shared" si="12"/>
        <v>154.79999999999998</v>
      </c>
      <c r="L444" s="20" t="s">
        <v>53</v>
      </c>
      <c r="M444" s="33"/>
    </row>
    <row r="445" spans="1:13" s="10" customFormat="1" x14ac:dyDescent="0.25">
      <c r="A445" s="17">
        <v>10868734</v>
      </c>
      <c r="B445" s="18" t="s">
        <v>58</v>
      </c>
      <c r="C445" s="31">
        <f t="shared" si="13"/>
        <v>443</v>
      </c>
      <c r="D445" s="19" t="s">
        <v>816</v>
      </c>
      <c r="E445" s="20" t="s">
        <v>71</v>
      </c>
      <c r="F445" s="21" t="s">
        <v>815</v>
      </c>
      <c r="G445" s="22">
        <v>41179</v>
      </c>
      <c r="H445" s="23">
        <v>177.9</v>
      </c>
      <c r="I445" s="23">
        <v>88.95</v>
      </c>
      <c r="J445" s="24">
        <v>129</v>
      </c>
      <c r="K445" s="24">
        <f t="shared" si="12"/>
        <v>154.79999999999998</v>
      </c>
      <c r="L445" s="20" t="s">
        <v>53</v>
      </c>
      <c r="M445" s="33"/>
    </row>
    <row r="446" spans="1:13" s="10" customFormat="1" x14ac:dyDescent="0.25">
      <c r="A446" s="17">
        <v>10868735</v>
      </c>
      <c r="B446" s="18" t="s">
        <v>58</v>
      </c>
      <c r="C446" s="31">
        <f t="shared" si="13"/>
        <v>444</v>
      </c>
      <c r="D446" s="19" t="s">
        <v>817</v>
      </c>
      <c r="E446" s="20" t="s">
        <v>71</v>
      </c>
      <c r="F446" s="21" t="s">
        <v>815</v>
      </c>
      <c r="G446" s="22">
        <v>41179</v>
      </c>
      <c r="H446" s="23">
        <v>177.9</v>
      </c>
      <c r="I446" s="23">
        <v>88.95</v>
      </c>
      <c r="J446" s="24">
        <v>129</v>
      </c>
      <c r="K446" s="24">
        <f t="shared" si="12"/>
        <v>154.79999999999998</v>
      </c>
      <c r="L446" s="20" t="s">
        <v>53</v>
      </c>
      <c r="M446" s="33"/>
    </row>
    <row r="447" spans="1:13" s="10" customFormat="1" x14ac:dyDescent="0.25">
      <c r="A447" s="17">
        <v>10868736</v>
      </c>
      <c r="B447" s="18" t="s">
        <v>58</v>
      </c>
      <c r="C447" s="31">
        <f t="shared" si="13"/>
        <v>445</v>
      </c>
      <c r="D447" s="19" t="s">
        <v>347</v>
      </c>
      <c r="E447" s="20" t="s">
        <v>71</v>
      </c>
      <c r="F447" s="21" t="s">
        <v>348</v>
      </c>
      <c r="G447" s="22">
        <v>41179</v>
      </c>
      <c r="H447" s="23">
        <v>48</v>
      </c>
      <c r="I447" s="23">
        <v>24</v>
      </c>
      <c r="J447" s="24">
        <v>35</v>
      </c>
      <c r="K447" s="24">
        <f t="shared" si="12"/>
        <v>42</v>
      </c>
      <c r="L447" s="20" t="s">
        <v>53</v>
      </c>
      <c r="M447" s="33"/>
    </row>
    <row r="448" spans="1:13" s="10" customFormat="1" x14ac:dyDescent="0.25">
      <c r="A448" s="17">
        <v>10868741</v>
      </c>
      <c r="B448" s="18" t="s">
        <v>58</v>
      </c>
      <c r="C448" s="31">
        <f t="shared" si="13"/>
        <v>446</v>
      </c>
      <c r="D448" s="19" t="s">
        <v>209</v>
      </c>
      <c r="E448" s="20" t="s">
        <v>71</v>
      </c>
      <c r="F448" s="21" t="s">
        <v>210</v>
      </c>
      <c r="G448" s="22">
        <v>41212</v>
      </c>
      <c r="H448" s="23">
        <v>117</v>
      </c>
      <c r="I448" s="23">
        <v>58.5</v>
      </c>
      <c r="J448" s="24">
        <v>35</v>
      </c>
      <c r="K448" s="24">
        <f t="shared" si="12"/>
        <v>42</v>
      </c>
      <c r="L448" s="20" t="s">
        <v>53</v>
      </c>
      <c r="M448" s="33"/>
    </row>
    <row r="449" spans="1:13" s="10" customFormat="1" x14ac:dyDescent="0.25">
      <c r="A449" s="17">
        <v>10868745</v>
      </c>
      <c r="B449" s="18" t="s">
        <v>58</v>
      </c>
      <c r="C449" s="31">
        <f t="shared" si="13"/>
        <v>447</v>
      </c>
      <c r="D449" s="19" t="s">
        <v>799</v>
      </c>
      <c r="E449" s="20" t="s">
        <v>71</v>
      </c>
      <c r="F449" s="21" t="s">
        <v>800</v>
      </c>
      <c r="G449" s="22">
        <v>41212</v>
      </c>
      <c r="H449" s="23">
        <v>449</v>
      </c>
      <c r="I449" s="23">
        <v>224.5</v>
      </c>
      <c r="J449" s="24">
        <v>380</v>
      </c>
      <c r="K449" s="24">
        <f t="shared" si="12"/>
        <v>456</v>
      </c>
      <c r="L449" s="20" t="s">
        <v>53</v>
      </c>
      <c r="M449" s="33"/>
    </row>
    <row r="450" spans="1:13" s="10" customFormat="1" x14ac:dyDescent="0.25">
      <c r="A450" s="17">
        <v>10868746</v>
      </c>
      <c r="B450" s="18" t="s">
        <v>58</v>
      </c>
      <c r="C450" s="31">
        <f t="shared" si="13"/>
        <v>448</v>
      </c>
      <c r="D450" s="19" t="s">
        <v>801</v>
      </c>
      <c r="E450" s="20" t="s">
        <v>71</v>
      </c>
      <c r="F450" s="21" t="s">
        <v>800</v>
      </c>
      <c r="G450" s="22">
        <v>41212</v>
      </c>
      <c r="H450" s="23">
        <v>449</v>
      </c>
      <c r="I450" s="23">
        <v>224.5</v>
      </c>
      <c r="J450" s="24">
        <v>380</v>
      </c>
      <c r="K450" s="24">
        <f t="shared" si="12"/>
        <v>456</v>
      </c>
      <c r="L450" s="20" t="s">
        <v>53</v>
      </c>
      <c r="M450" s="33"/>
    </row>
    <row r="451" spans="1:13" s="10" customFormat="1" x14ac:dyDescent="0.25">
      <c r="A451" s="17">
        <v>10868752</v>
      </c>
      <c r="B451" s="18" t="s">
        <v>58</v>
      </c>
      <c r="C451" s="31">
        <f t="shared" si="13"/>
        <v>449</v>
      </c>
      <c r="D451" s="19" t="s">
        <v>230</v>
      </c>
      <c r="E451" s="20" t="s">
        <v>71</v>
      </c>
      <c r="F451" s="21" t="s">
        <v>231</v>
      </c>
      <c r="G451" s="22">
        <v>41213</v>
      </c>
      <c r="H451" s="23">
        <v>492.84000000000003</v>
      </c>
      <c r="I451" s="23">
        <v>246.42000000000002</v>
      </c>
      <c r="J451" s="24">
        <v>708</v>
      </c>
      <c r="K451" s="24">
        <f t="shared" si="12"/>
        <v>849.6</v>
      </c>
      <c r="L451" s="20" t="s">
        <v>53</v>
      </c>
      <c r="M451" s="33"/>
    </row>
    <row r="452" spans="1:13" s="10" customFormat="1" x14ac:dyDescent="0.25">
      <c r="A452" s="17">
        <v>10868755</v>
      </c>
      <c r="B452" s="18" t="s">
        <v>58</v>
      </c>
      <c r="C452" s="31">
        <f t="shared" si="13"/>
        <v>450</v>
      </c>
      <c r="D452" s="19" t="s">
        <v>67</v>
      </c>
      <c r="E452" s="20" t="s">
        <v>51</v>
      </c>
      <c r="F452" s="21" t="s">
        <v>68</v>
      </c>
      <c r="G452" s="22">
        <v>41213</v>
      </c>
      <c r="H452" s="23">
        <v>193.62</v>
      </c>
      <c r="I452" s="23">
        <v>96.81</v>
      </c>
      <c r="J452" s="24">
        <v>142</v>
      </c>
      <c r="K452" s="24">
        <f t="shared" ref="K452:K513" si="14">J452*1.2</f>
        <v>170.4</v>
      </c>
      <c r="L452" s="20" t="s">
        <v>53</v>
      </c>
      <c r="M452" s="33"/>
    </row>
    <row r="453" spans="1:13" s="10" customFormat="1" x14ac:dyDescent="0.25">
      <c r="A453" s="17">
        <v>10868756</v>
      </c>
      <c r="B453" s="18" t="s">
        <v>58</v>
      </c>
      <c r="C453" s="31">
        <f t="shared" ref="C453:C513" si="15">C452+1</f>
        <v>451</v>
      </c>
      <c r="D453" s="19" t="s">
        <v>69</v>
      </c>
      <c r="E453" s="20" t="s">
        <v>51</v>
      </c>
      <c r="F453" s="21" t="s">
        <v>68</v>
      </c>
      <c r="G453" s="22">
        <v>41213</v>
      </c>
      <c r="H453" s="23">
        <v>193.62</v>
      </c>
      <c r="I453" s="23">
        <v>96.81</v>
      </c>
      <c r="J453" s="24">
        <v>142</v>
      </c>
      <c r="K453" s="24">
        <f t="shared" si="14"/>
        <v>170.4</v>
      </c>
      <c r="L453" s="20" t="s">
        <v>53</v>
      </c>
      <c r="M453" s="33"/>
    </row>
    <row r="454" spans="1:13" s="10" customFormat="1" x14ac:dyDescent="0.25">
      <c r="A454" s="17">
        <v>10868757</v>
      </c>
      <c r="B454" s="18" t="s">
        <v>58</v>
      </c>
      <c r="C454" s="31">
        <f t="shared" si="15"/>
        <v>452</v>
      </c>
      <c r="D454" s="19" t="s">
        <v>705</v>
      </c>
      <c r="E454" s="20" t="s">
        <v>51</v>
      </c>
      <c r="F454" s="21" t="s">
        <v>704</v>
      </c>
      <c r="G454" s="22">
        <v>41213</v>
      </c>
      <c r="H454" s="23">
        <v>792</v>
      </c>
      <c r="I454" s="23">
        <v>396</v>
      </c>
      <c r="J454" s="24">
        <v>35</v>
      </c>
      <c r="K454" s="24">
        <f t="shared" si="14"/>
        <v>42</v>
      </c>
      <c r="L454" s="20" t="s">
        <v>53</v>
      </c>
      <c r="M454" s="33"/>
    </row>
    <row r="455" spans="1:13" s="10" customFormat="1" x14ac:dyDescent="0.25">
      <c r="A455" s="17">
        <v>10868758</v>
      </c>
      <c r="B455" s="18" t="s">
        <v>58</v>
      </c>
      <c r="C455" s="31">
        <f t="shared" si="15"/>
        <v>453</v>
      </c>
      <c r="D455" s="19" t="s">
        <v>696</v>
      </c>
      <c r="E455" s="20" t="s">
        <v>51</v>
      </c>
      <c r="F455" s="21" t="s">
        <v>697</v>
      </c>
      <c r="G455" s="22">
        <v>41213</v>
      </c>
      <c r="H455" s="23">
        <v>132</v>
      </c>
      <c r="I455" s="23">
        <v>66</v>
      </c>
      <c r="J455" s="24">
        <v>35</v>
      </c>
      <c r="K455" s="24">
        <f t="shared" si="14"/>
        <v>42</v>
      </c>
      <c r="L455" s="20" t="s">
        <v>53</v>
      </c>
      <c r="M455" s="33"/>
    </row>
    <row r="456" spans="1:13" s="10" customFormat="1" x14ac:dyDescent="0.25">
      <c r="A456" s="17">
        <v>10868759</v>
      </c>
      <c r="B456" s="18" t="s">
        <v>58</v>
      </c>
      <c r="C456" s="31">
        <f t="shared" si="15"/>
        <v>454</v>
      </c>
      <c r="D456" s="19" t="s">
        <v>698</v>
      </c>
      <c r="E456" s="20" t="s">
        <v>51</v>
      </c>
      <c r="F456" s="21" t="s">
        <v>697</v>
      </c>
      <c r="G456" s="22">
        <v>41213</v>
      </c>
      <c r="H456" s="23">
        <v>132</v>
      </c>
      <c r="I456" s="23">
        <v>66</v>
      </c>
      <c r="J456" s="24">
        <v>35</v>
      </c>
      <c r="K456" s="24">
        <f t="shared" si="14"/>
        <v>42</v>
      </c>
      <c r="L456" s="20" t="s">
        <v>53</v>
      </c>
      <c r="M456" s="33"/>
    </row>
    <row r="457" spans="1:13" s="10" customFormat="1" ht="30" x14ac:dyDescent="0.25">
      <c r="A457" s="17">
        <v>10868760</v>
      </c>
      <c r="B457" s="18" t="s">
        <v>58</v>
      </c>
      <c r="C457" s="31">
        <f t="shared" si="15"/>
        <v>455</v>
      </c>
      <c r="D457" s="19" t="s">
        <v>357</v>
      </c>
      <c r="E457" s="20" t="s">
        <v>51</v>
      </c>
      <c r="F457" s="21" t="s">
        <v>358</v>
      </c>
      <c r="G457" s="22">
        <v>41213</v>
      </c>
      <c r="H457" s="23">
        <v>1496.04</v>
      </c>
      <c r="I457" s="23">
        <v>748.02</v>
      </c>
      <c r="J457" s="24">
        <v>71</v>
      </c>
      <c r="K457" s="24">
        <f t="shared" si="14"/>
        <v>85.2</v>
      </c>
      <c r="L457" s="20" t="s">
        <v>53</v>
      </c>
      <c r="M457" s="33"/>
    </row>
    <row r="458" spans="1:13" s="10" customFormat="1" x14ac:dyDescent="0.25">
      <c r="A458" s="17">
        <v>10868761</v>
      </c>
      <c r="B458" s="18" t="s">
        <v>58</v>
      </c>
      <c r="C458" s="31">
        <f t="shared" si="15"/>
        <v>456</v>
      </c>
      <c r="D458" s="19" t="s">
        <v>411</v>
      </c>
      <c r="E458" s="20" t="s">
        <v>51</v>
      </c>
      <c r="F458" s="21" t="s">
        <v>412</v>
      </c>
      <c r="G458" s="22">
        <v>41213</v>
      </c>
      <c r="H458" s="23">
        <v>1540.02</v>
      </c>
      <c r="I458" s="23">
        <v>770.01</v>
      </c>
      <c r="J458" s="24">
        <v>708</v>
      </c>
      <c r="K458" s="24">
        <f t="shared" si="14"/>
        <v>849.6</v>
      </c>
      <c r="L458" s="20" t="s">
        <v>53</v>
      </c>
      <c r="M458" s="33"/>
    </row>
    <row r="459" spans="1:13" s="10" customFormat="1" ht="30" x14ac:dyDescent="0.25">
      <c r="A459" s="17">
        <v>10868775</v>
      </c>
      <c r="B459" s="18" t="s">
        <v>58</v>
      </c>
      <c r="C459" s="31">
        <f t="shared" si="15"/>
        <v>457</v>
      </c>
      <c r="D459" s="19" t="s">
        <v>822</v>
      </c>
      <c r="E459" s="20" t="s">
        <v>71</v>
      </c>
      <c r="F459" s="21" t="s">
        <v>823</v>
      </c>
      <c r="G459" s="22">
        <v>41271</v>
      </c>
      <c r="H459" s="23">
        <v>1746.32</v>
      </c>
      <c r="I459" s="23">
        <v>873.16</v>
      </c>
      <c r="J459" s="24">
        <v>992</v>
      </c>
      <c r="K459" s="24">
        <f t="shared" si="14"/>
        <v>1190.3999999999999</v>
      </c>
      <c r="L459" s="20" t="s">
        <v>53</v>
      </c>
      <c r="M459" s="33"/>
    </row>
    <row r="460" spans="1:13" s="10" customFormat="1" ht="30" x14ac:dyDescent="0.25">
      <c r="A460" s="17">
        <v>10868788</v>
      </c>
      <c r="B460" s="18" t="s">
        <v>58</v>
      </c>
      <c r="C460" s="31">
        <f t="shared" si="15"/>
        <v>458</v>
      </c>
      <c r="D460" s="19" t="s">
        <v>359</v>
      </c>
      <c r="E460" s="20" t="s">
        <v>51</v>
      </c>
      <c r="F460" s="21" t="s">
        <v>358</v>
      </c>
      <c r="G460" s="22">
        <v>41291</v>
      </c>
      <c r="H460" s="23">
        <v>1557.54</v>
      </c>
      <c r="I460" s="23">
        <v>778.77</v>
      </c>
      <c r="J460" s="24">
        <v>1417</v>
      </c>
      <c r="K460" s="24">
        <f t="shared" si="14"/>
        <v>1700.3999999999999</v>
      </c>
      <c r="L460" s="20" t="s">
        <v>53</v>
      </c>
      <c r="M460" s="33"/>
    </row>
    <row r="461" spans="1:13" s="10" customFormat="1" x14ac:dyDescent="0.25">
      <c r="A461" s="17">
        <v>10868797</v>
      </c>
      <c r="B461" s="18" t="s">
        <v>58</v>
      </c>
      <c r="C461" s="31">
        <f t="shared" si="15"/>
        <v>459</v>
      </c>
      <c r="D461" s="19" t="s">
        <v>409</v>
      </c>
      <c r="E461" s="20" t="s">
        <v>51</v>
      </c>
      <c r="F461" s="21" t="s">
        <v>410</v>
      </c>
      <c r="G461" s="22">
        <v>41437</v>
      </c>
      <c r="H461" s="23">
        <v>900</v>
      </c>
      <c r="I461" s="23">
        <v>450</v>
      </c>
      <c r="J461" s="24">
        <v>708</v>
      </c>
      <c r="K461" s="24">
        <f t="shared" si="14"/>
        <v>849.6</v>
      </c>
      <c r="L461" s="20" t="s">
        <v>53</v>
      </c>
      <c r="M461" s="33"/>
    </row>
    <row r="462" spans="1:13" s="10" customFormat="1" x14ac:dyDescent="0.25">
      <c r="A462" s="17">
        <v>10868940</v>
      </c>
      <c r="B462" s="18" t="s">
        <v>58</v>
      </c>
      <c r="C462" s="31">
        <f t="shared" si="15"/>
        <v>460</v>
      </c>
      <c r="D462" s="19" t="s">
        <v>421</v>
      </c>
      <c r="E462" s="20" t="s">
        <v>51</v>
      </c>
      <c r="F462" s="21" t="s">
        <v>420</v>
      </c>
      <c r="G462" s="22">
        <v>41501</v>
      </c>
      <c r="H462" s="23">
        <v>1168</v>
      </c>
      <c r="I462" s="23">
        <v>584</v>
      </c>
      <c r="J462" s="24">
        <v>1275</v>
      </c>
      <c r="K462" s="24">
        <f t="shared" si="14"/>
        <v>1530</v>
      </c>
      <c r="L462" s="20" t="s">
        <v>53</v>
      </c>
      <c r="M462" s="33"/>
    </row>
    <row r="463" spans="1:13" s="10" customFormat="1" x14ac:dyDescent="0.25">
      <c r="A463" s="17">
        <v>10868939</v>
      </c>
      <c r="B463" s="18" t="s">
        <v>58</v>
      </c>
      <c r="C463" s="31">
        <f t="shared" si="15"/>
        <v>461</v>
      </c>
      <c r="D463" s="19" t="s">
        <v>419</v>
      </c>
      <c r="E463" s="20" t="s">
        <v>51</v>
      </c>
      <c r="F463" s="21" t="s">
        <v>420</v>
      </c>
      <c r="G463" s="22">
        <v>41501</v>
      </c>
      <c r="H463" s="23">
        <v>1168</v>
      </c>
      <c r="I463" s="23">
        <v>584</v>
      </c>
      <c r="J463" s="24">
        <v>1275</v>
      </c>
      <c r="K463" s="24">
        <f t="shared" si="14"/>
        <v>1530</v>
      </c>
      <c r="L463" s="20" t="s">
        <v>53</v>
      </c>
      <c r="M463" s="33"/>
    </row>
    <row r="464" spans="1:13" s="10" customFormat="1" x14ac:dyDescent="0.25">
      <c r="A464" s="17">
        <v>10868944</v>
      </c>
      <c r="B464" s="18" t="s">
        <v>58</v>
      </c>
      <c r="C464" s="31">
        <f t="shared" si="15"/>
        <v>462</v>
      </c>
      <c r="D464" s="19" t="s">
        <v>583</v>
      </c>
      <c r="E464" s="20" t="s">
        <v>51</v>
      </c>
      <c r="F464" s="21" t="s">
        <v>584</v>
      </c>
      <c r="G464" s="22">
        <v>41501</v>
      </c>
      <c r="H464" s="23">
        <v>782</v>
      </c>
      <c r="I464" s="23">
        <v>391</v>
      </c>
      <c r="J464" s="24">
        <v>638</v>
      </c>
      <c r="K464" s="24">
        <f t="shared" si="14"/>
        <v>765.6</v>
      </c>
      <c r="L464" s="20" t="s">
        <v>53</v>
      </c>
      <c r="M464" s="33"/>
    </row>
    <row r="465" spans="1:13" s="10" customFormat="1" x14ac:dyDescent="0.25">
      <c r="A465" s="17">
        <v>10868955</v>
      </c>
      <c r="B465" s="18" t="s">
        <v>58</v>
      </c>
      <c r="C465" s="31">
        <f t="shared" si="15"/>
        <v>463</v>
      </c>
      <c r="D465" s="19" t="s">
        <v>422</v>
      </c>
      <c r="E465" s="20" t="s">
        <v>51</v>
      </c>
      <c r="F465" s="21" t="s">
        <v>420</v>
      </c>
      <c r="G465" s="22">
        <v>41516</v>
      </c>
      <c r="H465" s="23">
        <v>1168</v>
      </c>
      <c r="I465" s="23">
        <v>584</v>
      </c>
      <c r="J465" s="24">
        <v>1275</v>
      </c>
      <c r="K465" s="24">
        <f t="shared" si="14"/>
        <v>1530</v>
      </c>
      <c r="L465" s="20" t="s">
        <v>53</v>
      </c>
      <c r="M465" s="33"/>
    </row>
    <row r="466" spans="1:13" s="10" customFormat="1" x14ac:dyDescent="0.25">
      <c r="A466" s="17">
        <v>10868956</v>
      </c>
      <c r="B466" s="18" t="s">
        <v>58</v>
      </c>
      <c r="C466" s="31">
        <f t="shared" si="15"/>
        <v>464</v>
      </c>
      <c r="D466" s="19" t="s">
        <v>423</v>
      </c>
      <c r="E466" s="20" t="s">
        <v>51</v>
      </c>
      <c r="F466" s="21" t="s">
        <v>420</v>
      </c>
      <c r="G466" s="22">
        <v>41516</v>
      </c>
      <c r="H466" s="23">
        <v>1168</v>
      </c>
      <c r="I466" s="23">
        <v>584</v>
      </c>
      <c r="J466" s="24">
        <v>1275</v>
      </c>
      <c r="K466" s="24">
        <f t="shared" si="14"/>
        <v>1530</v>
      </c>
      <c r="L466" s="20" t="s">
        <v>53</v>
      </c>
      <c r="M466" s="33"/>
    </row>
    <row r="467" spans="1:13" s="10" customFormat="1" x14ac:dyDescent="0.25">
      <c r="A467" s="17">
        <v>10868961</v>
      </c>
      <c r="B467" s="18" t="s">
        <v>58</v>
      </c>
      <c r="C467" s="31">
        <f t="shared" si="15"/>
        <v>465</v>
      </c>
      <c r="D467" s="19" t="s">
        <v>585</v>
      </c>
      <c r="E467" s="20" t="s">
        <v>51</v>
      </c>
      <c r="F467" s="21" t="s">
        <v>584</v>
      </c>
      <c r="G467" s="22">
        <v>41516</v>
      </c>
      <c r="H467" s="23">
        <v>782</v>
      </c>
      <c r="I467" s="23">
        <v>391</v>
      </c>
      <c r="J467" s="24">
        <v>638</v>
      </c>
      <c r="K467" s="24">
        <f t="shared" si="14"/>
        <v>765.6</v>
      </c>
      <c r="L467" s="20" t="s">
        <v>53</v>
      </c>
      <c r="M467" s="33"/>
    </row>
    <row r="468" spans="1:13" s="10" customFormat="1" x14ac:dyDescent="0.25">
      <c r="A468" s="17">
        <v>10868972</v>
      </c>
      <c r="B468" s="18" t="s">
        <v>58</v>
      </c>
      <c r="C468" s="31">
        <f t="shared" si="15"/>
        <v>466</v>
      </c>
      <c r="D468" s="19" t="s">
        <v>424</v>
      </c>
      <c r="E468" s="20" t="s">
        <v>51</v>
      </c>
      <c r="F468" s="21" t="s">
        <v>420</v>
      </c>
      <c r="G468" s="22">
        <v>41565</v>
      </c>
      <c r="H468" s="23">
        <v>1168</v>
      </c>
      <c r="I468" s="23">
        <v>584</v>
      </c>
      <c r="J468" s="24">
        <v>1275</v>
      </c>
      <c r="K468" s="24">
        <f t="shared" si="14"/>
        <v>1530</v>
      </c>
      <c r="L468" s="20" t="s">
        <v>53</v>
      </c>
      <c r="M468" s="33"/>
    </row>
    <row r="469" spans="1:13" s="10" customFormat="1" ht="30" x14ac:dyDescent="0.25">
      <c r="A469" s="17">
        <v>10868978</v>
      </c>
      <c r="B469" s="18" t="s">
        <v>58</v>
      </c>
      <c r="C469" s="31">
        <f t="shared" si="15"/>
        <v>467</v>
      </c>
      <c r="D469" s="19" t="s">
        <v>681</v>
      </c>
      <c r="E469" s="20" t="s">
        <v>71</v>
      </c>
      <c r="F469" s="21" t="s">
        <v>682</v>
      </c>
      <c r="G469" s="22">
        <v>41578</v>
      </c>
      <c r="H469" s="23">
        <v>2388.1</v>
      </c>
      <c r="I469" s="23">
        <v>1194.05</v>
      </c>
      <c r="J469" s="24">
        <v>1408.85</v>
      </c>
      <c r="K469" s="24">
        <f t="shared" si="14"/>
        <v>1690.62</v>
      </c>
      <c r="L469" s="20" t="s">
        <v>53</v>
      </c>
      <c r="M469" s="33"/>
    </row>
    <row r="470" spans="1:13" s="10" customFormat="1" ht="30" x14ac:dyDescent="0.25">
      <c r="A470" s="17">
        <v>10868979</v>
      </c>
      <c r="B470" s="18" t="s">
        <v>58</v>
      </c>
      <c r="C470" s="31">
        <f t="shared" si="15"/>
        <v>468</v>
      </c>
      <c r="D470" s="19" t="s">
        <v>683</v>
      </c>
      <c r="E470" s="20" t="s">
        <v>71</v>
      </c>
      <c r="F470" s="21" t="s">
        <v>682</v>
      </c>
      <c r="G470" s="22">
        <v>41578</v>
      </c>
      <c r="H470" s="23">
        <v>2388.1</v>
      </c>
      <c r="I470" s="23">
        <v>1194.05</v>
      </c>
      <c r="J470" s="24">
        <v>1408.85</v>
      </c>
      <c r="K470" s="24">
        <f t="shared" si="14"/>
        <v>1690.62</v>
      </c>
      <c r="L470" s="20" t="s">
        <v>53</v>
      </c>
      <c r="M470" s="33"/>
    </row>
    <row r="471" spans="1:13" s="10" customFormat="1" x14ac:dyDescent="0.25">
      <c r="A471" s="17">
        <v>10868986</v>
      </c>
      <c r="B471" s="18" t="s">
        <v>58</v>
      </c>
      <c r="C471" s="31">
        <f t="shared" si="15"/>
        <v>469</v>
      </c>
      <c r="D471" s="19" t="s">
        <v>586</v>
      </c>
      <c r="E471" s="20" t="s">
        <v>51</v>
      </c>
      <c r="F471" s="21" t="s">
        <v>584</v>
      </c>
      <c r="G471" s="22">
        <v>41610</v>
      </c>
      <c r="H471" s="23">
        <v>782</v>
      </c>
      <c r="I471" s="23">
        <v>391</v>
      </c>
      <c r="J471" s="24">
        <v>638</v>
      </c>
      <c r="K471" s="24">
        <f t="shared" si="14"/>
        <v>765.6</v>
      </c>
      <c r="L471" s="20" t="s">
        <v>53</v>
      </c>
      <c r="M471" s="33"/>
    </row>
    <row r="472" spans="1:13" s="10" customFormat="1" x14ac:dyDescent="0.25">
      <c r="A472" s="17">
        <v>10868991</v>
      </c>
      <c r="B472" s="18" t="s">
        <v>58</v>
      </c>
      <c r="C472" s="31">
        <f t="shared" si="15"/>
        <v>470</v>
      </c>
      <c r="D472" s="19" t="s">
        <v>196</v>
      </c>
      <c r="E472" s="20" t="s">
        <v>51</v>
      </c>
      <c r="F472" s="21" t="s">
        <v>197</v>
      </c>
      <c r="G472" s="22">
        <v>41627</v>
      </c>
      <c r="H472" s="23">
        <v>439.8</v>
      </c>
      <c r="I472" s="23">
        <v>219.9</v>
      </c>
      <c r="J472" s="24">
        <v>708</v>
      </c>
      <c r="K472" s="24">
        <f t="shared" si="14"/>
        <v>849.6</v>
      </c>
      <c r="L472" s="20" t="s">
        <v>53</v>
      </c>
      <c r="M472" s="33"/>
    </row>
    <row r="473" spans="1:13" s="10" customFormat="1" x14ac:dyDescent="0.25">
      <c r="A473" s="17">
        <v>10868992</v>
      </c>
      <c r="B473" s="18" t="s">
        <v>58</v>
      </c>
      <c r="C473" s="31">
        <f t="shared" si="15"/>
        <v>471</v>
      </c>
      <c r="D473" s="19" t="s">
        <v>198</v>
      </c>
      <c r="E473" s="20" t="s">
        <v>51</v>
      </c>
      <c r="F473" s="21" t="s">
        <v>197</v>
      </c>
      <c r="G473" s="22">
        <v>41627</v>
      </c>
      <c r="H473" s="23">
        <v>439.8</v>
      </c>
      <c r="I473" s="23">
        <v>219.9</v>
      </c>
      <c r="J473" s="24">
        <v>708</v>
      </c>
      <c r="K473" s="24">
        <f t="shared" si="14"/>
        <v>849.6</v>
      </c>
      <c r="L473" s="20" t="s">
        <v>53</v>
      </c>
      <c r="M473" s="33"/>
    </row>
    <row r="474" spans="1:13" s="10" customFormat="1" x14ac:dyDescent="0.25">
      <c r="A474" s="17">
        <v>10868994</v>
      </c>
      <c r="B474" s="18" t="s">
        <v>58</v>
      </c>
      <c r="C474" s="31">
        <f t="shared" si="15"/>
        <v>472</v>
      </c>
      <c r="D474" s="19" t="s">
        <v>199</v>
      </c>
      <c r="E474" s="20" t="s">
        <v>51</v>
      </c>
      <c r="F474" s="21" t="s">
        <v>197</v>
      </c>
      <c r="G474" s="22">
        <v>41627</v>
      </c>
      <c r="H474" s="23">
        <v>439.8</v>
      </c>
      <c r="I474" s="23">
        <v>219.9</v>
      </c>
      <c r="J474" s="24">
        <v>708</v>
      </c>
      <c r="K474" s="24">
        <f t="shared" si="14"/>
        <v>849.6</v>
      </c>
      <c r="L474" s="20" t="s">
        <v>53</v>
      </c>
      <c r="M474" s="33"/>
    </row>
    <row r="475" spans="1:13" s="10" customFormat="1" x14ac:dyDescent="0.25">
      <c r="A475" s="17">
        <v>10868995</v>
      </c>
      <c r="B475" s="18" t="s">
        <v>58</v>
      </c>
      <c r="C475" s="31">
        <f t="shared" si="15"/>
        <v>473</v>
      </c>
      <c r="D475" s="19" t="s">
        <v>200</v>
      </c>
      <c r="E475" s="20" t="s">
        <v>51</v>
      </c>
      <c r="F475" s="21" t="s">
        <v>197</v>
      </c>
      <c r="G475" s="22">
        <v>41627</v>
      </c>
      <c r="H475" s="23">
        <v>439.8</v>
      </c>
      <c r="I475" s="23">
        <v>219.9</v>
      </c>
      <c r="J475" s="24">
        <v>708</v>
      </c>
      <c r="K475" s="24">
        <f t="shared" si="14"/>
        <v>849.6</v>
      </c>
      <c r="L475" s="20" t="s">
        <v>53</v>
      </c>
      <c r="M475" s="33"/>
    </row>
    <row r="476" spans="1:13" s="10" customFormat="1" x14ac:dyDescent="0.25">
      <c r="A476" s="17">
        <v>10869004</v>
      </c>
      <c r="B476" s="18" t="s">
        <v>58</v>
      </c>
      <c r="C476" s="31">
        <f t="shared" si="15"/>
        <v>474</v>
      </c>
      <c r="D476" s="19" t="s">
        <v>587</v>
      </c>
      <c r="E476" s="20" t="s">
        <v>51</v>
      </c>
      <c r="F476" s="21" t="s">
        <v>584</v>
      </c>
      <c r="G476" s="22">
        <v>41666</v>
      </c>
      <c r="H476" s="23">
        <v>782</v>
      </c>
      <c r="I476" s="23">
        <v>391</v>
      </c>
      <c r="J476" s="24">
        <v>638</v>
      </c>
      <c r="K476" s="24">
        <f t="shared" si="14"/>
        <v>765.6</v>
      </c>
      <c r="L476" s="20" t="s">
        <v>53</v>
      </c>
      <c r="M476" s="33"/>
    </row>
    <row r="477" spans="1:13" s="10" customFormat="1" x14ac:dyDescent="0.25">
      <c r="A477" s="17">
        <v>10869005</v>
      </c>
      <c r="B477" s="18" t="s">
        <v>58</v>
      </c>
      <c r="C477" s="31">
        <f t="shared" si="15"/>
        <v>475</v>
      </c>
      <c r="D477" s="19" t="s">
        <v>588</v>
      </c>
      <c r="E477" s="20" t="s">
        <v>51</v>
      </c>
      <c r="F477" s="21" t="s">
        <v>584</v>
      </c>
      <c r="G477" s="22">
        <v>41666</v>
      </c>
      <c r="H477" s="23">
        <v>782</v>
      </c>
      <c r="I477" s="23">
        <v>391</v>
      </c>
      <c r="J477" s="24">
        <v>638</v>
      </c>
      <c r="K477" s="24">
        <f t="shared" si="14"/>
        <v>765.6</v>
      </c>
      <c r="L477" s="20" t="s">
        <v>53</v>
      </c>
      <c r="M477" s="33"/>
    </row>
    <row r="478" spans="1:13" s="10" customFormat="1" x14ac:dyDescent="0.25">
      <c r="A478" s="17">
        <v>10869006</v>
      </c>
      <c r="B478" s="18" t="s">
        <v>58</v>
      </c>
      <c r="C478" s="31">
        <f t="shared" si="15"/>
        <v>476</v>
      </c>
      <c r="D478" s="19" t="s">
        <v>491</v>
      </c>
      <c r="E478" s="20" t="s">
        <v>51</v>
      </c>
      <c r="F478" s="21" t="s">
        <v>492</v>
      </c>
      <c r="G478" s="22">
        <v>41666</v>
      </c>
      <c r="H478" s="23">
        <v>963</v>
      </c>
      <c r="I478" s="23">
        <v>481.5</v>
      </c>
      <c r="J478" s="24">
        <v>921</v>
      </c>
      <c r="K478" s="24">
        <f t="shared" si="14"/>
        <v>1105.2</v>
      </c>
      <c r="L478" s="20" t="s">
        <v>53</v>
      </c>
      <c r="M478" s="33"/>
    </row>
    <row r="479" spans="1:13" s="10" customFormat="1" x14ac:dyDescent="0.25">
      <c r="A479" s="17">
        <v>10869025</v>
      </c>
      <c r="B479" s="18" t="s">
        <v>58</v>
      </c>
      <c r="C479" s="31">
        <f t="shared" si="15"/>
        <v>477</v>
      </c>
      <c r="D479" s="19" t="s">
        <v>178</v>
      </c>
      <c r="E479" s="20" t="s">
        <v>51</v>
      </c>
      <c r="F479" s="21" t="s">
        <v>170</v>
      </c>
      <c r="G479" s="22">
        <v>41697</v>
      </c>
      <c r="H479" s="23">
        <v>451</v>
      </c>
      <c r="I479" s="23">
        <v>225.5</v>
      </c>
      <c r="J479" s="24">
        <v>811.64</v>
      </c>
      <c r="K479" s="24">
        <f t="shared" si="14"/>
        <v>973.96799999999996</v>
      </c>
      <c r="L479" s="20" t="s">
        <v>53</v>
      </c>
      <c r="M479" s="33"/>
    </row>
    <row r="480" spans="1:13" s="10" customFormat="1" x14ac:dyDescent="0.25">
      <c r="A480" s="17">
        <v>10869032</v>
      </c>
      <c r="B480" s="18" t="s">
        <v>58</v>
      </c>
      <c r="C480" s="31">
        <f t="shared" si="15"/>
        <v>478</v>
      </c>
      <c r="D480" s="19" t="s">
        <v>179</v>
      </c>
      <c r="E480" s="20" t="s">
        <v>51</v>
      </c>
      <c r="F480" s="21" t="s">
        <v>170</v>
      </c>
      <c r="G480" s="22">
        <v>41697</v>
      </c>
      <c r="H480" s="23">
        <v>451</v>
      </c>
      <c r="I480" s="23">
        <v>225.5</v>
      </c>
      <c r="J480" s="24">
        <v>811.64</v>
      </c>
      <c r="K480" s="24">
        <f t="shared" si="14"/>
        <v>973.96799999999996</v>
      </c>
      <c r="L480" s="20" t="s">
        <v>53</v>
      </c>
      <c r="M480" s="33"/>
    </row>
    <row r="481" spans="1:13" s="10" customFormat="1" x14ac:dyDescent="0.25">
      <c r="A481" s="17">
        <v>10869036</v>
      </c>
      <c r="B481" s="18" t="s">
        <v>58</v>
      </c>
      <c r="C481" s="31">
        <f t="shared" si="15"/>
        <v>479</v>
      </c>
      <c r="D481" s="19" t="s">
        <v>180</v>
      </c>
      <c r="E481" s="20" t="s">
        <v>51</v>
      </c>
      <c r="F481" s="21" t="s">
        <v>170</v>
      </c>
      <c r="G481" s="22">
        <v>41697</v>
      </c>
      <c r="H481" s="23">
        <v>451</v>
      </c>
      <c r="I481" s="23">
        <v>225.5</v>
      </c>
      <c r="J481" s="24">
        <v>811.64</v>
      </c>
      <c r="K481" s="24">
        <f t="shared" si="14"/>
        <v>973.96799999999996</v>
      </c>
      <c r="L481" s="20" t="s">
        <v>53</v>
      </c>
      <c r="M481" s="33"/>
    </row>
    <row r="482" spans="1:13" s="10" customFormat="1" x14ac:dyDescent="0.25">
      <c r="A482" s="17">
        <v>10869037</v>
      </c>
      <c r="B482" s="18" t="s">
        <v>58</v>
      </c>
      <c r="C482" s="31">
        <f t="shared" si="15"/>
        <v>480</v>
      </c>
      <c r="D482" s="19" t="s">
        <v>181</v>
      </c>
      <c r="E482" s="20" t="s">
        <v>51</v>
      </c>
      <c r="F482" s="21" t="s">
        <v>170</v>
      </c>
      <c r="G482" s="22">
        <v>41697</v>
      </c>
      <c r="H482" s="23">
        <v>451</v>
      </c>
      <c r="I482" s="23">
        <v>225.5</v>
      </c>
      <c r="J482" s="24">
        <v>811.64</v>
      </c>
      <c r="K482" s="24">
        <f t="shared" si="14"/>
        <v>973.96799999999996</v>
      </c>
      <c r="L482" s="20" t="s">
        <v>53</v>
      </c>
      <c r="M482" s="33"/>
    </row>
    <row r="483" spans="1:13" s="10" customFormat="1" x14ac:dyDescent="0.25">
      <c r="A483" s="17">
        <v>10869042</v>
      </c>
      <c r="B483" s="18" t="s">
        <v>58</v>
      </c>
      <c r="C483" s="31">
        <f t="shared" si="15"/>
        <v>481</v>
      </c>
      <c r="D483" s="19" t="s">
        <v>182</v>
      </c>
      <c r="E483" s="20" t="s">
        <v>51</v>
      </c>
      <c r="F483" s="21" t="s">
        <v>170</v>
      </c>
      <c r="G483" s="22">
        <v>41697</v>
      </c>
      <c r="H483" s="23">
        <v>451</v>
      </c>
      <c r="I483" s="23">
        <v>225.5</v>
      </c>
      <c r="J483" s="24">
        <v>811.64</v>
      </c>
      <c r="K483" s="24">
        <f t="shared" si="14"/>
        <v>973.96799999999996</v>
      </c>
      <c r="L483" s="20" t="s">
        <v>53</v>
      </c>
      <c r="M483" s="33"/>
    </row>
    <row r="484" spans="1:13" s="10" customFormat="1" x14ac:dyDescent="0.25">
      <c r="A484" s="17">
        <v>10869046</v>
      </c>
      <c r="B484" s="18" t="s">
        <v>58</v>
      </c>
      <c r="C484" s="31">
        <f t="shared" si="15"/>
        <v>482</v>
      </c>
      <c r="D484" s="19" t="s">
        <v>183</v>
      </c>
      <c r="E484" s="20" t="s">
        <v>51</v>
      </c>
      <c r="F484" s="21" t="s">
        <v>170</v>
      </c>
      <c r="G484" s="22">
        <v>41697</v>
      </c>
      <c r="H484" s="23">
        <v>451</v>
      </c>
      <c r="I484" s="23">
        <v>225.5</v>
      </c>
      <c r="J484" s="24">
        <v>811.64</v>
      </c>
      <c r="K484" s="24">
        <f t="shared" si="14"/>
        <v>973.96799999999996</v>
      </c>
      <c r="L484" s="20" t="s">
        <v>53</v>
      </c>
      <c r="M484" s="33"/>
    </row>
    <row r="485" spans="1:13" s="10" customFormat="1" x14ac:dyDescent="0.25">
      <c r="A485" s="17">
        <v>10869047</v>
      </c>
      <c r="B485" s="18" t="s">
        <v>58</v>
      </c>
      <c r="C485" s="31">
        <f t="shared" si="15"/>
        <v>483</v>
      </c>
      <c r="D485" s="19" t="s">
        <v>184</v>
      </c>
      <c r="E485" s="20" t="s">
        <v>124</v>
      </c>
      <c r="F485" s="21" t="s">
        <v>170</v>
      </c>
      <c r="G485" s="22">
        <v>41697</v>
      </c>
      <c r="H485" s="23">
        <v>451</v>
      </c>
      <c r="I485" s="23">
        <v>225.5</v>
      </c>
      <c r="J485" s="24">
        <v>811.64</v>
      </c>
      <c r="K485" s="24">
        <f t="shared" si="14"/>
        <v>973.96799999999996</v>
      </c>
      <c r="L485" s="20" t="s">
        <v>53</v>
      </c>
      <c r="M485" s="33"/>
    </row>
    <row r="486" spans="1:13" s="10" customFormat="1" x14ac:dyDescent="0.25">
      <c r="A486" s="17">
        <v>10869050</v>
      </c>
      <c r="B486" s="18" t="s">
        <v>58</v>
      </c>
      <c r="C486" s="31">
        <f t="shared" si="15"/>
        <v>484</v>
      </c>
      <c r="D486" s="19" t="s">
        <v>185</v>
      </c>
      <c r="E486" s="20" t="s">
        <v>51</v>
      </c>
      <c r="F486" s="21" t="s">
        <v>170</v>
      </c>
      <c r="G486" s="22">
        <v>41697</v>
      </c>
      <c r="H486" s="23">
        <v>451</v>
      </c>
      <c r="I486" s="23">
        <v>225.5</v>
      </c>
      <c r="J486" s="24">
        <v>811.64</v>
      </c>
      <c r="K486" s="24">
        <f t="shared" si="14"/>
        <v>973.96799999999996</v>
      </c>
      <c r="L486" s="20" t="s">
        <v>53</v>
      </c>
      <c r="M486" s="33"/>
    </row>
    <row r="487" spans="1:13" s="10" customFormat="1" x14ac:dyDescent="0.25">
      <c r="A487" s="17">
        <v>10869051</v>
      </c>
      <c r="B487" s="18" t="s">
        <v>58</v>
      </c>
      <c r="C487" s="31">
        <f t="shared" si="15"/>
        <v>485</v>
      </c>
      <c r="D487" s="19" t="s">
        <v>186</v>
      </c>
      <c r="E487" s="20" t="s">
        <v>51</v>
      </c>
      <c r="F487" s="21" t="s">
        <v>170</v>
      </c>
      <c r="G487" s="22">
        <v>41697</v>
      </c>
      <c r="H487" s="23">
        <v>451</v>
      </c>
      <c r="I487" s="23">
        <v>225.5</v>
      </c>
      <c r="J487" s="24">
        <v>811.64</v>
      </c>
      <c r="K487" s="24">
        <f t="shared" si="14"/>
        <v>973.96799999999996</v>
      </c>
      <c r="L487" s="20" t="s">
        <v>53</v>
      </c>
      <c r="M487" s="33"/>
    </row>
    <row r="488" spans="1:13" s="10" customFormat="1" x14ac:dyDescent="0.25">
      <c r="A488" s="17">
        <v>10869055</v>
      </c>
      <c r="B488" s="18" t="s">
        <v>58</v>
      </c>
      <c r="C488" s="31">
        <f t="shared" si="15"/>
        <v>486</v>
      </c>
      <c r="D488" s="19" t="s">
        <v>187</v>
      </c>
      <c r="E488" s="20" t="s">
        <v>51</v>
      </c>
      <c r="F488" s="21" t="s">
        <v>170</v>
      </c>
      <c r="G488" s="22">
        <v>41697</v>
      </c>
      <c r="H488" s="23">
        <v>451</v>
      </c>
      <c r="I488" s="23">
        <v>225.5</v>
      </c>
      <c r="J488" s="24">
        <v>811.64</v>
      </c>
      <c r="K488" s="24">
        <f t="shared" si="14"/>
        <v>973.96799999999996</v>
      </c>
      <c r="L488" s="20" t="s">
        <v>53</v>
      </c>
      <c r="M488" s="33"/>
    </row>
    <row r="489" spans="1:13" s="10" customFormat="1" x14ac:dyDescent="0.25">
      <c r="A489" s="17">
        <v>10869056</v>
      </c>
      <c r="B489" s="18" t="s">
        <v>58</v>
      </c>
      <c r="C489" s="31">
        <f t="shared" si="15"/>
        <v>487</v>
      </c>
      <c r="D489" s="19" t="s">
        <v>188</v>
      </c>
      <c r="E489" s="20" t="s">
        <v>51</v>
      </c>
      <c r="F489" s="21" t="s">
        <v>170</v>
      </c>
      <c r="G489" s="22">
        <v>41697</v>
      </c>
      <c r="H489" s="23">
        <v>451</v>
      </c>
      <c r="I489" s="23">
        <v>225.5</v>
      </c>
      <c r="J489" s="24">
        <v>811.64</v>
      </c>
      <c r="K489" s="24">
        <f t="shared" si="14"/>
        <v>973.96799999999996</v>
      </c>
      <c r="L489" s="20" t="s">
        <v>53</v>
      </c>
      <c r="M489" s="33"/>
    </row>
    <row r="490" spans="1:13" s="10" customFormat="1" x14ac:dyDescent="0.25">
      <c r="A490" s="17">
        <v>10869059</v>
      </c>
      <c r="B490" s="18" t="s">
        <v>58</v>
      </c>
      <c r="C490" s="31">
        <f t="shared" si="15"/>
        <v>488</v>
      </c>
      <c r="D490" s="19" t="s">
        <v>189</v>
      </c>
      <c r="E490" s="20" t="s">
        <v>51</v>
      </c>
      <c r="F490" s="21" t="s">
        <v>170</v>
      </c>
      <c r="G490" s="22">
        <v>41697</v>
      </c>
      <c r="H490" s="23">
        <v>451</v>
      </c>
      <c r="I490" s="23">
        <v>225.5</v>
      </c>
      <c r="J490" s="24">
        <v>811.64</v>
      </c>
      <c r="K490" s="24">
        <f t="shared" si="14"/>
        <v>973.96799999999996</v>
      </c>
      <c r="L490" s="20" t="s">
        <v>53</v>
      </c>
      <c r="M490" s="33"/>
    </row>
    <row r="491" spans="1:13" s="10" customFormat="1" x14ac:dyDescent="0.25">
      <c r="A491" s="17">
        <v>10869060</v>
      </c>
      <c r="B491" s="18" t="s">
        <v>58</v>
      </c>
      <c r="C491" s="31">
        <f t="shared" si="15"/>
        <v>489</v>
      </c>
      <c r="D491" s="19" t="s">
        <v>190</v>
      </c>
      <c r="E491" s="20" t="s">
        <v>51</v>
      </c>
      <c r="F491" s="21" t="s">
        <v>170</v>
      </c>
      <c r="G491" s="22">
        <v>41697</v>
      </c>
      <c r="H491" s="23">
        <v>451</v>
      </c>
      <c r="I491" s="23">
        <v>225.5</v>
      </c>
      <c r="J491" s="24">
        <v>811.64</v>
      </c>
      <c r="K491" s="24">
        <f t="shared" si="14"/>
        <v>973.96799999999996</v>
      </c>
      <c r="L491" s="20" t="s">
        <v>53</v>
      </c>
      <c r="M491" s="33"/>
    </row>
    <row r="492" spans="1:13" s="10" customFormat="1" x14ac:dyDescent="0.25">
      <c r="A492" s="17">
        <v>10869061</v>
      </c>
      <c r="B492" s="18" t="s">
        <v>58</v>
      </c>
      <c r="C492" s="31">
        <f t="shared" si="15"/>
        <v>490</v>
      </c>
      <c r="D492" s="19" t="s">
        <v>191</v>
      </c>
      <c r="E492" s="20" t="s">
        <v>51</v>
      </c>
      <c r="F492" s="21" t="s">
        <v>170</v>
      </c>
      <c r="G492" s="22">
        <v>41697</v>
      </c>
      <c r="H492" s="23">
        <v>451</v>
      </c>
      <c r="I492" s="23">
        <v>225.5</v>
      </c>
      <c r="J492" s="24">
        <v>811.64</v>
      </c>
      <c r="K492" s="24">
        <f t="shared" si="14"/>
        <v>973.96799999999996</v>
      </c>
      <c r="L492" s="20" t="s">
        <v>53</v>
      </c>
      <c r="M492" s="33"/>
    </row>
    <row r="493" spans="1:13" s="10" customFormat="1" x14ac:dyDescent="0.25">
      <c r="A493" s="17">
        <v>10869062</v>
      </c>
      <c r="B493" s="18" t="s">
        <v>58</v>
      </c>
      <c r="C493" s="31">
        <f t="shared" si="15"/>
        <v>491</v>
      </c>
      <c r="D493" s="19" t="s">
        <v>169</v>
      </c>
      <c r="E493" s="20" t="s">
        <v>51</v>
      </c>
      <c r="F493" s="21" t="s">
        <v>170</v>
      </c>
      <c r="G493" s="22">
        <v>41697</v>
      </c>
      <c r="H493" s="23">
        <v>451</v>
      </c>
      <c r="I493" s="23">
        <v>225.5</v>
      </c>
      <c r="J493" s="24">
        <v>811.64</v>
      </c>
      <c r="K493" s="24">
        <f t="shared" si="14"/>
        <v>973.96799999999996</v>
      </c>
      <c r="L493" s="20" t="s">
        <v>53</v>
      </c>
      <c r="M493" s="33"/>
    </row>
    <row r="494" spans="1:13" s="10" customFormat="1" x14ac:dyDescent="0.25">
      <c r="A494" s="17">
        <v>10869063</v>
      </c>
      <c r="B494" s="18" t="s">
        <v>58</v>
      </c>
      <c r="C494" s="31">
        <f t="shared" si="15"/>
        <v>492</v>
      </c>
      <c r="D494" s="19" t="s">
        <v>171</v>
      </c>
      <c r="E494" s="20" t="s">
        <v>51</v>
      </c>
      <c r="F494" s="21" t="s">
        <v>170</v>
      </c>
      <c r="G494" s="22">
        <v>41697</v>
      </c>
      <c r="H494" s="23">
        <v>451</v>
      </c>
      <c r="I494" s="23">
        <v>225.5</v>
      </c>
      <c r="J494" s="24">
        <v>811.64</v>
      </c>
      <c r="K494" s="24">
        <f t="shared" si="14"/>
        <v>973.96799999999996</v>
      </c>
      <c r="L494" s="20" t="s">
        <v>53</v>
      </c>
      <c r="M494" s="33"/>
    </row>
    <row r="495" spans="1:13" s="10" customFormat="1" x14ac:dyDescent="0.25">
      <c r="A495" s="17">
        <v>10869064</v>
      </c>
      <c r="B495" s="18" t="s">
        <v>58</v>
      </c>
      <c r="C495" s="31">
        <f t="shared" si="15"/>
        <v>493</v>
      </c>
      <c r="D495" s="19" t="s">
        <v>172</v>
      </c>
      <c r="E495" s="20" t="s">
        <v>51</v>
      </c>
      <c r="F495" s="21" t="s">
        <v>170</v>
      </c>
      <c r="G495" s="22">
        <v>41697</v>
      </c>
      <c r="H495" s="23">
        <v>451</v>
      </c>
      <c r="I495" s="23">
        <v>225.5</v>
      </c>
      <c r="J495" s="24">
        <v>811.64</v>
      </c>
      <c r="K495" s="24">
        <f t="shared" si="14"/>
        <v>973.96799999999996</v>
      </c>
      <c r="L495" s="20" t="s">
        <v>53</v>
      </c>
      <c r="M495" s="33"/>
    </row>
    <row r="496" spans="1:13" s="10" customFormat="1" x14ac:dyDescent="0.25">
      <c r="A496" s="17">
        <v>10869065</v>
      </c>
      <c r="B496" s="18" t="s">
        <v>58</v>
      </c>
      <c r="C496" s="31">
        <f t="shared" si="15"/>
        <v>494</v>
      </c>
      <c r="D496" s="19" t="s">
        <v>173</v>
      </c>
      <c r="E496" s="20" t="s">
        <v>51</v>
      </c>
      <c r="F496" s="21" t="s">
        <v>170</v>
      </c>
      <c r="G496" s="22">
        <v>41697</v>
      </c>
      <c r="H496" s="23">
        <v>451</v>
      </c>
      <c r="I496" s="23">
        <v>225.5</v>
      </c>
      <c r="J496" s="24">
        <v>811.64</v>
      </c>
      <c r="K496" s="24">
        <f t="shared" si="14"/>
        <v>973.96799999999996</v>
      </c>
      <c r="L496" s="20" t="s">
        <v>53</v>
      </c>
      <c r="M496" s="33"/>
    </row>
    <row r="497" spans="1:13" s="10" customFormat="1" x14ac:dyDescent="0.25">
      <c r="A497" s="17">
        <v>10869067</v>
      </c>
      <c r="B497" s="18" t="s">
        <v>58</v>
      </c>
      <c r="C497" s="31">
        <f t="shared" si="15"/>
        <v>495</v>
      </c>
      <c r="D497" s="19" t="s">
        <v>174</v>
      </c>
      <c r="E497" s="20" t="s">
        <v>51</v>
      </c>
      <c r="F497" s="21" t="s">
        <v>170</v>
      </c>
      <c r="G497" s="22">
        <v>41740</v>
      </c>
      <c r="H497" s="23">
        <v>460</v>
      </c>
      <c r="I497" s="23">
        <v>230</v>
      </c>
      <c r="J497" s="24">
        <v>811.64</v>
      </c>
      <c r="K497" s="24">
        <f t="shared" si="14"/>
        <v>973.96799999999996</v>
      </c>
      <c r="L497" s="20" t="s">
        <v>53</v>
      </c>
      <c r="M497" s="33"/>
    </row>
    <row r="498" spans="1:13" s="10" customFormat="1" x14ac:dyDescent="0.25">
      <c r="A498" s="17">
        <v>10869070</v>
      </c>
      <c r="B498" s="18" t="s">
        <v>58</v>
      </c>
      <c r="C498" s="31">
        <f t="shared" si="15"/>
        <v>496</v>
      </c>
      <c r="D498" s="19" t="s">
        <v>175</v>
      </c>
      <c r="E498" s="20" t="s">
        <v>51</v>
      </c>
      <c r="F498" s="21" t="s">
        <v>170</v>
      </c>
      <c r="G498" s="22">
        <v>41740</v>
      </c>
      <c r="H498" s="23">
        <v>460</v>
      </c>
      <c r="I498" s="23">
        <v>230</v>
      </c>
      <c r="J498" s="24">
        <v>811.64</v>
      </c>
      <c r="K498" s="24">
        <f t="shared" si="14"/>
        <v>973.96799999999996</v>
      </c>
      <c r="L498" s="20" t="s">
        <v>53</v>
      </c>
      <c r="M498" s="33"/>
    </row>
    <row r="499" spans="1:13" s="10" customFormat="1" x14ac:dyDescent="0.25">
      <c r="A499" s="17">
        <v>10869074</v>
      </c>
      <c r="B499" s="18" t="s">
        <v>58</v>
      </c>
      <c r="C499" s="31">
        <f t="shared" si="15"/>
        <v>497</v>
      </c>
      <c r="D499" s="19" t="s">
        <v>176</v>
      </c>
      <c r="E499" s="20" t="s">
        <v>51</v>
      </c>
      <c r="F499" s="21" t="s">
        <v>170</v>
      </c>
      <c r="G499" s="22">
        <v>41740</v>
      </c>
      <c r="H499" s="23">
        <v>460</v>
      </c>
      <c r="I499" s="23">
        <v>230</v>
      </c>
      <c r="J499" s="24">
        <v>811.64</v>
      </c>
      <c r="K499" s="24">
        <f t="shared" si="14"/>
        <v>973.96799999999996</v>
      </c>
      <c r="L499" s="20" t="s">
        <v>53</v>
      </c>
      <c r="M499" s="33"/>
    </row>
    <row r="500" spans="1:13" s="10" customFormat="1" x14ac:dyDescent="0.25">
      <c r="A500" s="17">
        <v>10869075</v>
      </c>
      <c r="B500" s="18" t="s">
        <v>58</v>
      </c>
      <c r="C500" s="31">
        <f t="shared" si="15"/>
        <v>498</v>
      </c>
      <c r="D500" s="19" t="s">
        <v>177</v>
      </c>
      <c r="E500" s="20" t="s">
        <v>133</v>
      </c>
      <c r="F500" s="21" t="s">
        <v>170</v>
      </c>
      <c r="G500" s="22">
        <v>41740</v>
      </c>
      <c r="H500" s="23">
        <v>460</v>
      </c>
      <c r="I500" s="23">
        <v>230</v>
      </c>
      <c r="J500" s="24">
        <v>811.64</v>
      </c>
      <c r="K500" s="24">
        <f t="shared" si="14"/>
        <v>973.96799999999996</v>
      </c>
      <c r="L500" s="20" t="s">
        <v>53</v>
      </c>
      <c r="M500" s="33"/>
    </row>
    <row r="501" spans="1:13" s="10" customFormat="1" ht="30" x14ac:dyDescent="0.25">
      <c r="A501" s="17">
        <v>10869020</v>
      </c>
      <c r="B501" s="18" t="s">
        <v>58</v>
      </c>
      <c r="C501" s="31">
        <f t="shared" si="15"/>
        <v>499</v>
      </c>
      <c r="D501" s="19" t="s">
        <v>144</v>
      </c>
      <c r="E501" s="20" t="s">
        <v>51</v>
      </c>
      <c r="F501" s="21" t="s">
        <v>136</v>
      </c>
      <c r="G501" s="22">
        <v>41830</v>
      </c>
      <c r="H501" s="23">
        <v>205</v>
      </c>
      <c r="I501" s="23">
        <v>102.5</v>
      </c>
      <c r="J501" s="24">
        <v>283</v>
      </c>
      <c r="K501" s="24">
        <f t="shared" si="14"/>
        <v>339.59999999999997</v>
      </c>
      <c r="L501" s="20" t="s">
        <v>53</v>
      </c>
      <c r="M501" s="33"/>
    </row>
    <row r="502" spans="1:13" s="10" customFormat="1" ht="30" x14ac:dyDescent="0.25">
      <c r="A502" s="17">
        <v>10869021</v>
      </c>
      <c r="B502" s="18" t="s">
        <v>58</v>
      </c>
      <c r="C502" s="31">
        <f t="shared" si="15"/>
        <v>500</v>
      </c>
      <c r="D502" s="19" t="s">
        <v>145</v>
      </c>
      <c r="E502" s="20" t="s">
        <v>51</v>
      </c>
      <c r="F502" s="21" t="s">
        <v>136</v>
      </c>
      <c r="G502" s="22">
        <v>41830</v>
      </c>
      <c r="H502" s="23">
        <v>205</v>
      </c>
      <c r="I502" s="23">
        <v>102.5</v>
      </c>
      <c r="J502" s="24">
        <v>283</v>
      </c>
      <c r="K502" s="24">
        <f t="shared" si="14"/>
        <v>339.59999999999997</v>
      </c>
      <c r="L502" s="20" t="s">
        <v>53</v>
      </c>
      <c r="M502" s="33"/>
    </row>
    <row r="503" spans="1:13" s="10" customFormat="1" ht="30" x14ac:dyDescent="0.25">
      <c r="A503" s="17">
        <v>10869019</v>
      </c>
      <c r="B503" s="18" t="s">
        <v>58</v>
      </c>
      <c r="C503" s="31">
        <f t="shared" si="15"/>
        <v>501</v>
      </c>
      <c r="D503" s="19" t="s">
        <v>143</v>
      </c>
      <c r="E503" s="20" t="s">
        <v>51</v>
      </c>
      <c r="F503" s="21" t="s">
        <v>136</v>
      </c>
      <c r="G503" s="22">
        <v>41830</v>
      </c>
      <c r="H503" s="23">
        <v>205</v>
      </c>
      <c r="I503" s="23">
        <v>102.5</v>
      </c>
      <c r="J503" s="24">
        <v>283</v>
      </c>
      <c r="K503" s="24">
        <f t="shared" si="14"/>
        <v>339.59999999999997</v>
      </c>
      <c r="L503" s="20" t="s">
        <v>53</v>
      </c>
      <c r="M503" s="33"/>
    </row>
    <row r="504" spans="1:13" s="10" customFormat="1" ht="30" x14ac:dyDescent="0.25">
      <c r="A504" s="17">
        <v>10869018</v>
      </c>
      <c r="B504" s="18" t="s">
        <v>58</v>
      </c>
      <c r="C504" s="31">
        <f t="shared" si="15"/>
        <v>502</v>
      </c>
      <c r="D504" s="19" t="s">
        <v>142</v>
      </c>
      <c r="E504" s="20" t="s">
        <v>51</v>
      </c>
      <c r="F504" s="21" t="s">
        <v>136</v>
      </c>
      <c r="G504" s="22">
        <v>41830</v>
      </c>
      <c r="H504" s="23">
        <v>205</v>
      </c>
      <c r="I504" s="23">
        <v>102.5</v>
      </c>
      <c r="J504" s="24">
        <v>283</v>
      </c>
      <c r="K504" s="24">
        <f t="shared" si="14"/>
        <v>339.59999999999997</v>
      </c>
      <c r="L504" s="20" t="s">
        <v>53</v>
      </c>
      <c r="M504" s="33"/>
    </row>
    <row r="505" spans="1:13" s="10" customFormat="1" ht="30" x14ac:dyDescent="0.25">
      <c r="A505" s="17">
        <v>10869017</v>
      </c>
      <c r="B505" s="18" t="s">
        <v>58</v>
      </c>
      <c r="C505" s="31">
        <f t="shared" si="15"/>
        <v>503</v>
      </c>
      <c r="D505" s="19" t="s">
        <v>141</v>
      </c>
      <c r="E505" s="20" t="s">
        <v>51</v>
      </c>
      <c r="F505" s="21" t="s">
        <v>136</v>
      </c>
      <c r="G505" s="22">
        <v>41830</v>
      </c>
      <c r="H505" s="23">
        <v>205</v>
      </c>
      <c r="I505" s="23">
        <v>102.5</v>
      </c>
      <c r="J505" s="24">
        <v>283</v>
      </c>
      <c r="K505" s="24">
        <f t="shared" si="14"/>
        <v>339.59999999999997</v>
      </c>
      <c r="L505" s="20" t="s">
        <v>53</v>
      </c>
      <c r="M505" s="33"/>
    </row>
    <row r="506" spans="1:13" s="10" customFormat="1" ht="30" x14ac:dyDescent="0.25">
      <c r="A506" s="17">
        <v>10869016</v>
      </c>
      <c r="B506" s="18" t="s">
        <v>58</v>
      </c>
      <c r="C506" s="31">
        <f t="shared" si="15"/>
        <v>504</v>
      </c>
      <c r="D506" s="19" t="s">
        <v>140</v>
      </c>
      <c r="E506" s="20" t="s">
        <v>51</v>
      </c>
      <c r="F506" s="21" t="s">
        <v>136</v>
      </c>
      <c r="G506" s="22">
        <v>41830</v>
      </c>
      <c r="H506" s="23">
        <v>205</v>
      </c>
      <c r="I506" s="23">
        <v>102.5</v>
      </c>
      <c r="J506" s="24">
        <v>283</v>
      </c>
      <c r="K506" s="24">
        <f t="shared" si="14"/>
        <v>339.59999999999997</v>
      </c>
      <c r="L506" s="20" t="s">
        <v>53</v>
      </c>
      <c r="M506" s="33"/>
    </row>
    <row r="507" spans="1:13" s="10" customFormat="1" ht="30" x14ac:dyDescent="0.25">
      <c r="A507" s="17">
        <v>10869015</v>
      </c>
      <c r="B507" s="18" t="s">
        <v>58</v>
      </c>
      <c r="C507" s="31">
        <f t="shared" si="15"/>
        <v>505</v>
      </c>
      <c r="D507" s="19" t="s">
        <v>139</v>
      </c>
      <c r="E507" s="20" t="s">
        <v>51</v>
      </c>
      <c r="F507" s="21" t="s">
        <v>136</v>
      </c>
      <c r="G507" s="22">
        <v>41830</v>
      </c>
      <c r="H507" s="23">
        <v>205</v>
      </c>
      <c r="I507" s="23">
        <v>102.5</v>
      </c>
      <c r="J507" s="24">
        <v>283</v>
      </c>
      <c r="K507" s="24">
        <f t="shared" si="14"/>
        <v>339.59999999999997</v>
      </c>
      <c r="L507" s="20" t="s">
        <v>53</v>
      </c>
      <c r="M507" s="33"/>
    </row>
    <row r="508" spans="1:13" s="10" customFormat="1" ht="30" x14ac:dyDescent="0.25">
      <c r="A508" s="17">
        <v>10869013</v>
      </c>
      <c r="B508" s="18" t="s">
        <v>58</v>
      </c>
      <c r="C508" s="31">
        <f t="shared" si="15"/>
        <v>506</v>
      </c>
      <c r="D508" s="19" t="s">
        <v>137</v>
      </c>
      <c r="E508" s="20" t="s">
        <v>51</v>
      </c>
      <c r="F508" s="21" t="s">
        <v>136</v>
      </c>
      <c r="G508" s="22">
        <v>41830</v>
      </c>
      <c r="H508" s="23">
        <v>205</v>
      </c>
      <c r="I508" s="23">
        <v>102.5</v>
      </c>
      <c r="J508" s="24">
        <v>283</v>
      </c>
      <c r="K508" s="24">
        <f t="shared" si="14"/>
        <v>339.59999999999997</v>
      </c>
      <c r="L508" s="20" t="s">
        <v>53</v>
      </c>
      <c r="M508" s="33"/>
    </row>
    <row r="509" spans="1:13" s="10" customFormat="1" ht="30" x14ac:dyDescent="0.25">
      <c r="A509" s="17">
        <v>10869012</v>
      </c>
      <c r="B509" s="18" t="s">
        <v>58</v>
      </c>
      <c r="C509" s="31">
        <f t="shared" si="15"/>
        <v>507</v>
      </c>
      <c r="D509" s="19" t="s">
        <v>135</v>
      </c>
      <c r="E509" s="20" t="s">
        <v>51</v>
      </c>
      <c r="F509" s="21" t="s">
        <v>136</v>
      </c>
      <c r="G509" s="22">
        <v>41830</v>
      </c>
      <c r="H509" s="23">
        <v>205</v>
      </c>
      <c r="I509" s="23">
        <v>102.5</v>
      </c>
      <c r="J509" s="24">
        <v>283</v>
      </c>
      <c r="K509" s="24">
        <f t="shared" si="14"/>
        <v>339.59999999999997</v>
      </c>
      <c r="L509" s="20" t="s">
        <v>53</v>
      </c>
      <c r="M509" s="33"/>
    </row>
    <row r="510" spans="1:13" s="10" customFormat="1" ht="30" x14ac:dyDescent="0.25">
      <c r="A510" s="17">
        <v>10869014</v>
      </c>
      <c r="B510" s="18" t="s">
        <v>58</v>
      </c>
      <c r="C510" s="31">
        <f t="shared" si="15"/>
        <v>508</v>
      </c>
      <c r="D510" s="19" t="s">
        <v>138</v>
      </c>
      <c r="E510" s="20" t="s">
        <v>51</v>
      </c>
      <c r="F510" s="21" t="s">
        <v>136</v>
      </c>
      <c r="G510" s="22">
        <v>41830</v>
      </c>
      <c r="H510" s="23">
        <v>205</v>
      </c>
      <c r="I510" s="23">
        <v>102.5</v>
      </c>
      <c r="J510" s="24">
        <v>283</v>
      </c>
      <c r="K510" s="24">
        <f t="shared" si="14"/>
        <v>339.59999999999997</v>
      </c>
      <c r="L510" s="20" t="s">
        <v>53</v>
      </c>
      <c r="M510" s="33"/>
    </row>
    <row r="511" spans="1:13" s="10" customFormat="1" x14ac:dyDescent="0.25">
      <c r="A511" s="17">
        <v>10869131</v>
      </c>
      <c r="B511" s="18" t="s">
        <v>58</v>
      </c>
      <c r="C511" s="31">
        <f t="shared" si="15"/>
        <v>509</v>
      </c>
      <c r="D511" s="19" t="s">
        <v>192</v>
      </c>
      <c r="E511" s="20" t="s">
        <v>71</v>
      </c>
      <c r="F511" s="21" t="s">
        <v>193</v>
      </c>
      <c r="G511" s="22">
        <v>41880</v>
      </c>
      <c r="H511" s="23">
        <v>753.30000000000007</v>
      </c>
      <c r="I511" s="23">
        <v>376.65000000000003</v>
      </c>
      <c r="J511" s="24">
        <v>811.64</v>
      </c>
      <c r="K511" s="24">
        <f t="shared" si="14"/>
        <v>973.96799999999996</v>
      </c>
      <c r="L511" s="20" t="s">
        <v>53</v>
      </c>
      <c r="M511" s="33"/>
    </row>
    <row r="512" spans="1:13" s="10" customFormat="1" x14ac:dyDescent="0.25">
      <c r="A512" s="17">
        <v>10869134</v>
      </c>
      <c r="B512" s="18" t="s">
        <v>58</v>
      </c>
      <c r="C512" s="31">
        <f t="shared" si="15"/>
        <v>510</v>
      </c>
      <c r="D512" s="19" t="s">
        <v>194</v>
      </c>
      <c r="E512" s="20" t="s">
        <v>51</v>
      </c>
      <c r="F512" s="21" t="s">
        <v>193</v>
      </c>
      <c r="G512" s="22">
        <v>41887</v>
      </c>
      <c r="H512" s="23">
        <v>753.30000000000007</v>
      </c>
      <c r="I512" s="23">
        <v>376.65000000000003</v>
      </c>
      <c r="J512" s="24">
        <v>811.64</v>
      </c>
      <c r="K512" s="24">
        <f t="shared" si="14"/>
        <v>973.96799999999996</v>
      </c>
      <c r="L512" s="20" t="s">
        <v>53</v>
      </c>
      <c r="M512" s="33"/>
    </row>
    <row r="513" spans="1:13" s="10" customFormat="1" x14ac:dyDescent="0.25">
      <c r="A513" s="17">
        <v>10869135</v>
      </c>
      <c r="B513" s="18" t="s">
        <v>58</v>
      </c>
      <c r="C513" s="31">
        <f t="shared" si="15"/>
        <v>511</v>
      </c>
      <c r="D513" s="19" t="s">
        <v>195</v>
      </c>
      <c r="E513" s="20" t="s">
        <v>51</v>
      </c>
      <c r="F513" s="21" t="s">
        <v>193</v>
      </c>
      <c r="G513" s="22">
        <v>41887</v>
      </c>
      <c r="H513" s="23">
        <v>753.30000000000007</v>
      </c>
      <c r="I513" s="23">
        <v>376.65000000000003</v>
      </c>
      <c r="J513" s="24">
        <v>811.64</v>
      </c>
      <c r="K513" s="24">
        <f t="shared" si="14"/>
        <v>973.96799999999996</v>
      </c>
      <c r="L513" s="20" t="s">
        <v>53</v>
      </c>
      <c r="M513" s="33"/>
    </row>
    <row r="514" spans="1:13" x14ac:dyDescent="0.25">
      <c r="C514" s="70" t="s">
        <v>828</v>
      </c>
      <c r="D514" s="71"/>
      <c r="E514" s="71"/>
      <c r="F514" s="72"/>
      <c r="G514" s="13"/>
      <c r="H514" s="14">
        <f>SUM(H3:H513)</f>
        <v>1054110.9300000004</v>
      </c>
      <c r="I514" s="14">
        <f>SUM(I3:I513)</f>
        <v>90671.549999999959</v>
      </c>
      <c r="J514" s="14">
        <f t="shared" ref="J514:K514" si="16">SUM(J3:J513)</f>
        <v>409287.45591420028</v>
      </c>
      <c r="K514" s="14">
        <f t="shared" si="16"/>
        <v>491144.94709703937</v>
      </c>
      <c r="L514" s="15"/>
    </row>
    <row r="516" spans="1:13" ht="39" customHeight="1" x14ac:dyDescent="0.25">
      <c r="C516" s="76" t="s">
        <v>832</v>
      </c>
      <c r="D516" s="76"/>
      <c r="E516" s="76"/>
      <c r="F516" s="76"/>
      <c r="G516" s="76"/>
      <c r="H516" s="76"/>
      <c r="I516" s="76"/>
      <c r="J516" s="76"/>
      <c r="K516" s="76"/>
      <c r="L516" s="76"/>
    </row>
  </sheetData>
  <autoFilter ref="A2:L2"/>
  <sortState ref="A3:N529">
    <sortCondition ref="D3:D529"/>
  </sortState>
  <mergeCells count="3">
    <mergeCell ref="C514:F514"/>
    <mergeCell ref="C1:L1"/>
    <mergeCell ref="C516:L51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5.2</vt:lpstr>
      <vt:lpstr>5.3</vt:lpstr>
      <vt:lpstr>5.4</vt:lpstr>
      <vt:lpstr>Основні засоби (ТМЦ)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Klimentiev</cp:lastModifiedBy>
  <cp:lastPrinted>2017-02-23T15:38:42Z</cp:lastPrinted>
  <dcterms:created xsi:type="dcterms:W3CDTF">2015-10-12T12:03:25Z</dcterms:created>
  <dcterms:modified xsi:type="dcterms:W3CDTF">2017-08-08T09:32:21Z</dcterms:modified>
</cp:coreProperties>
</file>