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645" windowWidth="19320" windowHeight="8655"/>
  </bookViews>
  <sheets>
    <sheet name="ПублПасп" sheetId="4" r:id="rId1"/>
    <sheet name="5.3" sheetId="9" r:id="rId2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_xlnm.Print_Area" localSheetId="1">'5.3'!$A$1:$F$27</definedName>
    <definedName name="_xlnm.Print_Area" localSheetId="0">ПублПасп!$A$1:$J$24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 iterate="1" calcOnSave="0"/>
</workbook>
</file>

<file path=xl/calcChain.xml><?xml version="1.0" encoding="utf-8"?>
<calcChain xmlns="http://schemas.openxmlformats.org/spreadsheetml/2006/main">
  <c r="C22" i="9" l="1"/>
  <c r="C25" i="9" s="1"/>
  <c r="C23" i="9" l="1"/>
  <c r="C24" i="9"/>
  <c r="C21" i="9" l="1"/>
  <c r="C20" i="9" l="1"/>
  <c r="C19" i="9"/>
  <c r="C17" i="9"/>
  <c r="C16" i="9"/>
  <c r="C15" i="9"/>
  <c r="C14" i="9"/>
  <c r="C13" i="9" l="1"/>
  <c r="C12" i="9"/>
  <c r="C11" i="9"/>
  <c r="C9" i="9" l="1"/>
  <c r="C8" i="9"/>
  <c r="C7" i="9"/>
</calcChain>
</file>

<file path=xl/sharedStrings.xml><?xml version="1.0" encoding="utf-8"?>
<sst xmlns="http://schemas.openxmlformats.org/spreadsheetml/2006/main" count="111" uniqueCount="68">
  <si>
    <t>Порука</t>
  </si>
  <si>
    <t>Інше</t>
  </si>
  <si>
    <t>так</t>
  </si>
  <si>
    <t>ні</t>
  </si>
  <si>
    <t>ПУБЛІЧНИЙ ПАСПОРТ АКТИВУ
щодо прав вимоги за кредитом</t>
  </si>
  <si>
    <t>Дата розрахунку заборгованості</t>
  </si>
  <si>
    <t>1. ОПИС ПОЗИЧАЛЬНИКА</t>
  </si>
  <si>
    <t>3. ОПИС ЗАБОРГОВАНОСТІ ТА ОСНОВНІ ДАНІ ЩОДО КРЕДИТУ</t>
  </si>
  <si>
    <t>3.1. Тип кредитного продукту:</t>
  </si>
  <si>
    <t>3.5.Наявність документів кредитної справи ("так" /"ні")</t>
  </si>
  <si>
    <t>3.2. Кількість днів просрочення оплати боргу:</t>
  </si>
  <si>
    <t>3.3. Наявність поручителя</t>
  </si>
  <si>
    <t>Дата укладання</t>
  </si>
  <si>
    <t>Дата закінчення</t>
  </si>
  <si>
    <t>Валюта</t>
  </si>
  <si>
    <t>Ставка, %</t>
  </si>
  <si>
    <t>2. СТАН ПРЕТЕНЗІЙНО-ПОЗОВНОЇ РОБОТИ</t>
  </si>
  <si>
    <t>4. ЗАБЕЗПЕЧЕННЯ ЗА МАЙНОВИМИ ПРАВАМИ</t>
  </si>
  <si>
    <t>Заставна вартість, грн</t>
  </si>
  <si>
    <t>Заставна вартість поруки, грн</t>
  </si>
  <si>
    <t>Опис предмета застави</t>
  </si>
  <si>
    <t>Застава!</t>
  </si>
  <si>
    <t>Пасажирський авіаційний транспорт</t>
  </si>
  <si>
    <t>2.13. Загальна заборгованость (тіло,%, штрафи), грн: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</si>
  <si>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</si>
  <si>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</si>
  <si>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</si>
  <si>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</si>
  <si>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</si>
  <si>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</si>
  <si>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Сума, в грн</t>
  </si>
  <si>
    <t>2.7.2. Залишок заборгованості по тілу в валюті кредиту</t>
  </si>
  <si>
    <t xml:space="preserve">Заборгованість по нарахованим доходам за кредитом в валюті кредиту </t>
  </si>
  <si>
    <t>ПАТ«УКРГАЗПРОМБАНК»</t>
  </si>
  <si>
    <t>банківський кредит</t>
  </si>
  <si>
    <t>м.Київ</t>
  </si>
  <si>
    <t>945-КЛ/07</t>
  </si>
  <si>
    <t>ПГОІ «ЦЕНТР ЕКОНОМІКО-ПРАВОВОГО ЗАБЕЗПЕЧЕННЯ»</t>
  </si>
  <si>
    <t>Оціночна вартість активу грн. без ПДВ</t>
  </si>
  <si>
    <t xml:space="preserve">Назва суб'єкта оціночної діяльності </t>
  </si>
  <si>
    <t>Дата оцінки</t>
  </si>
  <si>
    <t>Назва банку</t>
  </si>
  <si>
    <t>Кредитний договір (№, дата)</t>
  </si>
  <si>
    <t>Тип (юр./фіз. особа)</t>
  </si>
  <si>
    <t>КВЕД</t>
  </si>
  <si>
    <t>Відмітка про розташування у Криму 
або зоні АТО</t>
  </si>
  <si>
    <t>Місцезнакходження (область, місто)</t>
  </si>
  <si>
    <t>Залучення колекторів (так/ні):</t>
  </si>
  <si>
    <t>Надіслання вимоги/претензії (дата)</t>
  </si>
  <si>
    <t>Факт звернення до суду (дата)</t>
  </si>
  <si>
    <t>ДВС (дата провадження)</t>
  </si>
  <si>
    <t>Судове провадження (так/ні)</t>
  </si>
  <si>
    <t xml:space="preserve"> Дата початку банкрутства</t>
  </si>
  <si>
    <t>Банк внесений до реєстру кредиторів (так/ні)</t>
  </si>
  <si>
    <t>Дата визнання позичальника банкрутом</t>
  </si>
  <si>
    <t>-</t>
  </si>
  <si>
    <t>Транспортні засоби, спецтехніка</t>
  </si>
  <si>
    <t>Земельні ділянки</t>
  </si>
  <si>
    <t>Нерухомість</t>
  </si>
  <si>
    <t>Цілісний майновий комплекс</t>
  </si>
  <si>
    <t>Товари в обороті</t>
  </si>
  <si>
    <t>Обладнання</t>
  </si>
  <si>
    <t>Майнові права</t>
  </si>
  <si>
    <t>не продано</t>
  </si>
  <si>
    <t>Торгувалося у складі портфелю</t>
  </si>
  <si>
    <t>ЮО</t>
  </si>
  <si>
    <t>станом на 01.04.2018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</si>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</sst>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6" formatCode="_-* #,##0.00_₴_-;\-* #,##0.00_₴_-;_-* &quot;-&quot;??_₴_-;_-@_-"/>
    <numFmt numFmtId="167" formatCode="_-* #,##0_₴_-;\-* #,##0_₴_-;_-* &quot;-&quot;??_₴_-;_-@_-"/>
    <numFmt numFmtId="168" formatCode="#,##0_₴"/>
    <numFmt numFmtId="169" formatCode="#,##0.00&quot;грн.&quot;"/>
    <numFmt numFmtId="170" formatCode="#,##0.00_ ;\-#,##0.00\ "/>
  </numFmts>
  <fonts count="14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b/>
      <sz val="10"/>
      <color indexed="8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i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0" fontId="1" fillId="0" borderId="0"/>
    <xf numFmtId="0" fontId="10" fillId="0" borderId="0" applyNumberFormat="0" applyFill="0" applyBorder="0" applyAlignment="0" applyProtection="0">
      <alignment vertical="top"/>
      <protection locked="0"/>
    </xf>
    <xf numFmtId="166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13" fillId="0" borderId="0"/>
  </cellStyleXfs>
  <cellXfs count="115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0" xfId="0" applyFill="1"/>
    <xf numFmtId="0" fontId="0" fillId="0" borderId="12" xfId="0" applyBorder="1"/>
    <xf numFmtId="0" fontId="0" fillId="0" borderId="0" xfId="0" applyAlignment="1">
      <alignment horizontal="center"/>
    </xf>
    <xf numFmtId="0" fontId="2" fillId="0" borderId="4" xfId="0" applyFont="1" applyFill="1" applyBorder="1" applyAlignment="1">
      <alignment horizontal="center"/>
    </xf>
    <xf numFmtId="0" fontId="0" fillId="0" borderId="4" xfId="0" applyFont="1" applyFill="1" applyBorder="1" applyAlignment="1">
      <alignment horizontal="center" vertical="center"/>
    </xf>
    <xf numFmtId="0" fontId="0" fillId="0" borderId="0" xfId="0" applyFill="1" applyBorder="1"/>
    <xf numFmtId="0" fontId="2" fillId="0" borderId="2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10" fillId="2" borderId="1" xfId="2" applyFill="1" applyBorder="1" applyAlignment="1" applyProtection="1">
      <alignment horizontal="center"/>
    </xf>
    <xf numFmtId="0" fontId="10" fillId="0" borderId="1" xfId="2" applyBorder="1" applyAlignment="1" applyProtection="1">
      <alignment horizontal="center"/>
    </xf>
    <xf numFmtId="0" fontId="0" fillId="0" borderId="0" xfId="0" applyFont="1" applyFill="1" applyBorder="1" applyAlignment="1">
      <alignment horizontal="center" vertical="center"/>
    </xf>
    <xf numFmtId="0" fontId="0" fillId="0" borderId="1" xfId="0" applyFill="1" applyBorder="1" applyAlignment="1">
      <alignment wrapText="1"/>
    </xf>
    <xf numFmtId="167" fontId="0" fillId="0" borderId="1" xfId="3" applyNumberFormat="1" applyFont="1" applyBorder="1"/>
    <xf numFmtId="14" fontId="0" fillId="0" borderId="1" xfId="0" applyNumberFormat="1" applyBorder="1"/>
    <xf numFmtId="9" fontId="0" fillId="0" borderId="1" xfId="4" applyFont="1" applyBorder="1"/>
    <xf numFmtId="0" fontId="0" fillId="0" borderId="0" xfId="0" applyAlignment="1"/>
    <xf numFmtId="0" fontId="0" fillId="2" borderId="7" xfId="0" applyFill="1" applyBorder="1"/>
    <xf numFmtId="0" fontId="0" fillId="2" borderId="3" xfId="0" applyFill="1" applyBorder="1"/>
    <xf numFmtId="3" fontId="2" fillId="0" borderId="1" xfId="0" applyNumberFormat="1" applyFont="1" applyFill="1" applyBorder="1" applyAlignment="1">
      <alignment horizontal="right" wrapText="1"/>
    </xf>
    <xf numFmtId="0" fontId="5" fillId="0" borderId="1" xfId="0" applyFont="1" applyFill="1" applyBorder="1" applyAlignment="1" applyProtection="1">
      <alignment horizontal="left" vertical="center"/>
    </xf>
    <xf numFmtId="0" fontId="0" fillId="0" borderId="7" xfId="0" applyFont="1" applyFill="1" applyBorder="1" applyAlignment="1" applyProtection="1">
      <alignment horizontal="center" vertical="center"/>
    </xf>
    <xf numFmtId="0" fontId="5" fillId="0" borderId="1" xfId="0" applyFont="1" applyFill="1" applyBorder="1" applyAlignment="1" applyProtection="1">
      <alignment horizontal="left" vertical="center" wrapText="1"/>
    </xf>
    <xf numFmtId="0" fontId="0" fillId="0" borderId="6" xfId="0" applyBorder="1" applyProtection="1"/>
    <xf numFmtId="0" fontId="0" fillId="0" borderId="0" xfId="0" applyBorder="1" applyProtection="1"/>
    <xf numFmtId="0" fontId="5" fillId="0" borderId="1" xfId="0" applyFont="1" applyBorder="1" applyAlignment="1" applyProtection="1">
      <alignment horizontal="left" vertical="center" wrapText="1"/>
    </xf>
    <xf numFmtId="0" fontId="3" fillId="0" borderId="1" xfId="0" applyFont="1" applyBorder="1" applyProtection="1"/>
    <xf numFmtId="167" fontId="0" fillId="0" borderId="3" xfId="3" applyNumberFormat="1" applyFont="1" applyFill="1" applyBorder="1" applyAlignment="1" applyProtection="1">
      <alignment horizontal="right"/>
    </xf>
    <xf numFmtId="0" fontId="0" fillId="0" borderId="11" xfId="0" applyFill="1" applyBorder="1" applyAlignment="1" applyProtection="1">
      <alignment horizontal="right"/>
    </xf>
    <xf numFmtId="14" fontId="0" fillId="0" borderId="3" xfId="0" applyNumberFormat="1" applyFont="1" applyFill="1" applyBorder="1" applyAlignment="1" applyProtection="1">
      <alignment horizontal="center"/>
    </xf>
    <xf numFmtId="0" fontId="0" fillId="0" borderId="3" xfId="0" applyFont="1" applyFill="1" applyBorder="1" applyAlignment="1" applyProtection="1">
      <alignment horizontal="center"/>
    </xf>
    <xf numFmtId="167" fontId="0" fillId="0" borderId="1" xfId="3" applyNumberFormat="1" applyFont="1" applyBorder="1" applyAlignment="1" applyProtection="1">
      <alignment horizontal="center" wrapText="1"/>
    </xf>
    <xf numFmtId="9" fontId="0" fillId="0" borderId="3" xfId="0" applyNumberFormat="1" applyFont="1" applyFill="1" applyBorder="1" applyAlignment="1" applyProtection="1">
      <alignment horizontal="center"/>
    </xf>
    <xf numFmtId="0" fontId="9" fillId="3" borderId="8" xfId="0" applyFont="1" applyFill="1" applyBorder="1" applyAlignment="1" applyProtection="1">
      <alignment horizontal="left" vertical="center"/>
    </xf>
    <xf numFmtId="0" fontId="9" fillId="3" borderId="3" xfId="0" applyFont="1" applyFill="1" applyBorder="1" applyAlignment="1" applyProtection="1">
      <alignment horizontal="left" vertical="center"/>
    </xf>
    <xf numFmtId="0" fontId="5" fillId="3" borderId="1" xfId="0" applyFont="1" applyFill="1" applyBorder="1" applyAlignment="1" applyProtection="1">
      <alignment horizontal="center" wrapText="1"/>
    </xf>
    <xf numFmtId="0" fontId="9" fillId="3" borderId="1" xfId="0" applyFont="1" applyFill="1" applyBorder="1" applyProtection="1"/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7" fontId="0" fillId="0" borderId="0" xfId="3" applyNumberFormat="1" applyFont="1" applyBorder="1" applyAlignment="1" applyProtection="1">
      <alignment horizontal="center" wrapText="1"/>
    </xf>
    <xf numFmtId="9" fontId="0" fillId="0" borderId="12" xfId="0" applyNumberFormat="1" applyFont="1" applyFill="1" applyBorder="1" applyAlignment="1" applyProtection="1">
      <alignment horizontal="center"/>
    </xf>
    <xf numFmtId="168" fontId="0" fillId="0" borderId="0" xfId="0" applyNumberFormat="1" applyFont="1" applyFill="1" applyBorder="1" applyAlignment="1" applyProtection="1">
      <alignment horizontal="right" wrapText="1"/>
      <protection locked="0"/>
    </xf>
    <xf numFmtId="168" fontId="0" fillId="0" borderId="1" xfId="0" applyNumberFormat="1" applyFont="1" applyFill="1" applyBorder="1" applyAlignment="1" applyProtection="1">
      <alignment horizontal="right" wrapText="1"/>
      <protection locked="0"/>
    </xf>
    <xf numFmtId="168" fontId="0" fillId="0" borderId="1" xfId="0" applyNumberFormat="1" applyFill="1" applyBorder="1" applyAlignment="1" applyProtection="1">
      <alignment horizontal="right" wrapText="1"/>
      <protection locked="0"/>
    </xf>
    <xf numFmtId="168" fontId="11" fillId="0" borderId="1" xfId="0" applyNumberFormat="1" applyFont="1" applyFill="1" applyBorder="1" applyAlignment="1" applyProtection="1">
      <alignment horizontal="right" wrapText="1"/>
      <protection locked="0"/>
    </xf>
    <xf numFmtId="0" fontId="0" fillId="4" borderId="0" xfId="0" applyFill="1"/>
    <xf numFmtId="3" fontId="0" fillId="0" borderId="3" xfId="0" applyNumberFormat="1" applyFill="1" applyBorder="1" applyAlignment="1" applyProtection="1">
      <alignment horizontal="right"/>
    </xf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0" fillId="0" borderId="1" xfId="0" applyFill="1" applyBorder="1" applyAlignment="1" applyProtection="1">
      <alignment horizontal="center" vertical="center"/>
    </xf>
    <xf numFmtId="0" fontId="0" fillId="0" borderId="1" xfId="0" applyBorder="1" applyAlignment="1">
      <alignment wrapText="1"/>
    </xf>
    <xf numFmtId="168" fontId="0" fillId="0" borderId="3" xfId="0" applyNumberFormat="1" applyFont="1" applyFill="1" applyBorder="1" applyAlignment="1" applyProtection="1">
      <alignment horizontal="right" wrapText="1"/>
      <protection locked="0"/>
    </xf>
    <xf numFmtId="168" fontId="11" fillId="0" borderId="1" xfId="0" applyNumberFormat="1" applyFont="1" applyFill="1" applyBorder="1" applyProtection="1">
      <protection locked="0"/>
    </xf>
    <xf numFmtId="0" fontId="0" fillId="0" borderId="0" xfId="0" applyFill="1" applyAlignment="1">
      <alignment wrapText="1"/>
    </xf>
    <xf numFmtId="0" fontId="0" fillId="0" borderId="1" xfId="0" applyNumberFormat="1" applyFill="1" applyBorder="1" applyAlignment="1">
      <alignment horizontal="left" wrapText="1"/>
    </xf>
    <xf numFmtId="14" fontId="0" fillId="0" borderId="1" xfId="0" applyNumberFormat="1" applyFill="1" applyBorder="1" applyAlignment="1">
      <alignment horizontal="left" wrapText="1"/>
    </xf>
    <xf numFmtId="169" fontId="0" fillId="0" borderId="1" xfId="0" applyNumberFormat="1" applyFill="1" applyBorder="1" applyAlignment="1">
      <alignment horizontal="left" wrapText="1"/>
    </xf>
    <xf numFmtId="14" fontId="0" fillId="0" borderId="1" xfId="0" applyNumberFormat="1" applyBorder="1" applyAlignment="1">
      <alignment wrapText="1"/>
    </xf>
    <xf numFmtId="167" fontId="0" fillId="0" borderId="1" xfId="3" applyNumberFormat="1" applyFont="1" applyBorder="1" applyAlignment="1">
      <alignment wrapText="1"/>
    </xf>
    <xf numFmtId="9" fontId="0" fillId="0" borderId="1" xfId="4" applyFont="1" applyBorder="1" applyAlignment="1">
      <alignment wrapText="1"/>
    </xf>
    <xf numFmtId="170" fontId="0" fillId="0" borderId="1" xfId="3" applyNumberFormat="1" applyFont="1" applyBorder="1"/>
    <xf numFmtId="0" fontId="0" fillId="0" borderId="5" xfId="0" applyBorder="1"/>
    <xf numFmtId="14" fontId="0" fillId="0" borderId="5" xfId="0" applyNumberFormat="1" applyBorder="1"/>
    <xf numFmtId="170" fontId="0" fillId="0" borderId="5" xfId="3" applyNumberFormat="1" applyFont="1" applyBorder="1"/>
    <xf numFmtId="167" fontId="0" fillId="0" borderId="5" xfId="3" applyNumberFormat="1" applyFont="1" applyBorder="1"/>
    <xf numFmtId="0" fontId="0" fillId="0" borderId="1" xfId="0" applyBorder="1" applyAlignment="1">
      <alignment horizontal="center" wrapText="1"/>
    </xf>
    <xf numFmtId="0" fontId="9" fillId="0" borderId="5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wrapText="1"/>
    </xf>
    <xf numFmtId="0" fontId="5" fillId="0" borderId="7" xfId="0" applyFont="1" applyBorder="1" applyAlignment="1" applyProtection="1">
      <alignment horizontal="left" vertical="center" wrapText="1"/>
    </xf>
    <xf numFmtId="0" fontId="5" fillId="0" borderId="3" xfId="0" applyFont="1" applyBorder="1" applyAlignment="1" applyProtection="1">
      <alignment horizontal="left" vertical="center" wrapText="1"/>
    </xf>
    <xf numFmtId="0" fontId="5" fillId="0" borderId="8" xfId="0" applyFont="1" applyBorder="1" applyAlignment="1" applyProtection="1">
      <alignment horizontal="left" vertical="center" wrapText="1"/>
    </xf>
    <xf numFmtId="0" fontId="8" fillId="3" borderId="5" xfId="0" applyFont="1" applyFill="1" applyBorder="1" applyAlignment="1" applyProtection="1">
      <alignment horizontal="center" vertical="center" wrapText="1"/>
    </xf>
    <xf numFmtId="0" fontId="8" fillId="3" borderId="2" xfId="0" applyFont="1" applyFill="1" applyBorder="1" applyAlignment="1" applyProtection="1">
      <alignment horizontal="center" vertical="center" wrapText="1"/>
    </xf>
    <xf numFmtId="0" fontId="8" fillId="3" borderId="11" xfId="0" applyFont="1" applyFill="1" applyBorder="1" applyAlignment="1" applyProtection="1">
      <alignment horizontal="center" vertical="center"/>
    </xf>
    <xf numFmtId="0" fontId="8" fillId="3" borderId="15" xfId="0" applyFont="1" applyFill="1" applyBorder="1" applyAlignment="1" applyProtection="1">
      <alignment horizontal="center" vertical="center"/>
    </xf>
    <xf numFmtId="0" fontId="8" fillId="3" borderId="5" xfId="0" applyFont="1" applyFill="1" applyBorder="1" applyAlignment="1" applyProtection="1">
      <alignment horizontal="center" vertical="center"/>
    </xf>
    <xf numFmtId="0" fontId="8" fillId="3" borderId="2" xfId="0" applyFont="1" applyFill="1" applyBorder="1" applyAlignment="1" applyProtection="1">
      <alignment horizontal="center" vertical="center"/>
    </xf>
    <xf numFmtId="0" fontId="2" fillId="3" borderId="7" xfId="0" applyFont="1" applyFill="1" applyBorder="1" applyAlignment="1" applyProtection="1">
      <alignment horizontal="center"/>
    </xf>
    <xf numFmtId="0" fontId="2" fillId="3" borderId="3" xfId="0" applyFont="1" applyFill="1" applyBorder="1" applyAlignment="1" applyProtection="1">
      <alignment horizontal="center"/>
    </xf>
    <xf numFmtId="0" fontId="2" fillId="3" borderId="7" xfId="0" applyFont="1" applyFill="1" applyBorder="1" applyAlignment="1">
      <alignment horizontal="center"/>
    </xf>
    <xf numFmtId="0" fontId="2" fillId="3" borderId="8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3" fillId="0" borderId="13" xfId="0" applyFont="1" applyBorder="1" applyAlignment="1">
      <alignment horizontal="center" wrapText="1"/>
    </xf>
    <xf numFmtId="0" fontId="3" fillId="0" borderId="14" xfId="0" applyFont="1" applyBorder="1" applyAlignment="1">
      <alignment wrapText="1"/>
    </xf>
    <xf numFmtId="0" fontId="3" fillId="0" borderId="11" xfId="0" applyFont="1" applyBorder="1" applyAlignment="1">
      <alignment wrapText="1"/>
    </xf>
    <xf numFmtId="0" fontId="3" fillId="0" borderId="9" xfId="0" applyFont="1" applyBorder="1" applyAlignment="1">
      <alignment wrapText="1"/>
    </xf>
    <xf numFmtId="0" fontId="3" fillId="0" borderId="10" xfId="0" applyFont="1" applyBorder="1" applyAlignment="1">
      <alignment wrapText="1"/>
    </xf>
    <xf numFmtId="0" fontId="3" fillId="0" borderId="15" xfId="0" applyFont="1" applyBorder="1" applyAlignment="1">
      <alignment wrapText="1"/>
    </xf>
    <xf numFmtId="14" fontId="3" fillId="0" borderId="13" xfId="0" applyNumberFormat="1" applyFont="1" applyBorder="1" applyAlignment="1" applyProtection="1">
      <alignment horizontal="left"/>
    </xf>
    <xf numFmtId="14" fontId="3" fillId="0" borderId="14" xfId="0" applyNumberFormat="1" applyFont="1" applyBorder="1" applyAlignment="1" applyProtection="1">
      <alignment horizontal="left"/>
    </xf>
    <xf numFmtId="0" fontId="4" fillId="0" borderId="14" xfId="0" applyFont="1" applyBorder="1" applyAlignment="1" applyProtection="1">
      <alignment horizontal="left"/>
    </xf>
    <xf numFmtId="0" fontId="4" fillId="0" borderId="11" xfId="0" applyFont="1" applyBorder="1" applyAlignment="1" applyProtection="1">
      <alignment horizontal="left"/>
    </xf>
    <xf numFmtId="0" fontId="2" fillId="3" borderId="8" xfId="0" applyFont="1" applyFill="1" applyBorder="1" applyAlignment="1" applyProtection="1">
      <alignment horizontal="center"/>
    </xf>
    <xf numFmtId="0" fontId="2" fillId="3" borderId="1" xfId="0" applyFont="1" applyFill="1" applyBorder="1" applyAlignment="1" applyProtection="1">
      <alignment horizontal="center"/>
    </xf>
    <xf numFmtId="0" fontId="5" fillId="0" borderId="7" xfId="0" applyFont="1" applyFill="1" applyBorder="1" applyAlignment="1" applyProtection="1"/>
    <xf numFmtId="0" fontId="0" fillId="0" borderId="3" xfId="0" applyFill="1" applyBorder="1" applyAlignment="1" applyProtection="1"/>
    <xf numFmtId="0" fontId="0" fillId="0" borderId="7" xfId="0" applyFill="1" applyBorder="1" applyAlignment="1" applyProtection="1"/>
    <xf numFmtId="0" fontId="6" fillId="0" borderId="5" xfId="0" applyFont="1" applyFill="1" applyBorder="1" applyAlignment="1" applyProtection="1">
      <alignment horizontal="center" vertical="center" wrapText="1"/>
    </xf>
    <xf numFmtId="0" fontId="0" fillId="0" borderId="4" xfId="0" applyFill="1" applyBorder="1" applyAlignment="1" applyProtection="1">
      <alignment horizontal="center" vertical="center"/>
    </xf>
    <xf numFmtId="0" fontId="0" fillId="0" borderId="2" xfId="0" applyFill="1" applyBorder="1" applyAlignment="1" applyProtection="1">
      <alignment horizontal="center" vertical="center"/>
    </xf>
    <xf numFmtId="166" fontId="7" fillId="0" borderId="5" xfId="0" applyNumberFormat="1" applyFont="1" applyFill="1" applyBorder="1" applyAlignment="1" applyProtection="1">
      <alignment horizontal="center" vertical="center" wrapText="1"/>
    </xf>
    <xf numFmtId="0" fontId="7" fillId="0" borderId="4" xfId="0" applyFont="1" applyFill="1" applyBorder="1" applyAlignment="1" applyProtection="1">
      <alignment horizontal="center" vertical="center" wrapText="1"/>
    </xf>
    <xf numFmtId="0" fontId="0" fillId="0" borderId="4" xfId="0" applyFill="1" applyBorder="1" applyAlignment="1" applyProtection="1">
      <alignment horizontal="center" wrapText="1"/>
    </xf>
    <xf numFmtId="0" fontId="0" fillId="0" borderId="2" xfId="0" applyFill="1" applyBorder="1" applyAlignment="1" applyProtection="1">
      <alignment horizontal="center" wrapText="1"/>
    </xf>
    <xf numFmtId="0" fontId="5" fillId="0" borderId="7" xfId="0" applyFont="1" applyFill="1" applyBorder="1" applyAlignment="1" applyProtection="1">
      <alignment wrapText="1"/>
    </xf>
    <xf numFmtId="0" fontId="0" fillId="0" borderId="8" xfId="0" applyFill="1" applyBorder="1" applyAlignment="1" applyProtection="1"/>
    <xf numFmtId="0" fontId="5" fillId="0" borderId="5" xfId="0" applyFont="1" applyFill="1" applyBorder="1" applyAlignment="1" applyProtection="1">
      <alignment horizontal="center" vertical="center" wrapText="1"/>
    </xf>
    <xf numFmtId="0" fontId="5" fillId="0" borderId="4" xfId="0" applyFont="1" applyFill="1" applyBorder="1" applyAlignment="1" applyProtection="1">
      <alignment horizontal="center" vertical="center" wrapText="1"/>
    </xf>
    <xf numFmtId="0" fontId="5" fillId="0" borderId="2" xfId="0" applyFont="1" applyFill="1" applyBorder="1" applyAlignment="1" applyProtection="1">
      <alignment horizontal="center" vertical="center" wrapText="1"/>
    </xf>
    <xf numFmtId="0" fontId="0" fillId="0" borderId="5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0" fontId="0" fillId="0" borderId="2" xfId="0" applyFont="1" applyFill="1" applyBorder="1" applyAlignment="1" applyProtection="1">
      <alignment horizontal="center" vertical="center"/>
    </xf>
  </cellXfs>
  <cellStyles count="6">
    <cellStyle name="_~~OFS_CAPEX" xfId="5"/>
    <cellStyle name="Normal" xfId="1"/>
    <cellStyle name="Гиперссылка" xfId="2" builtinId="8"/>
    <cellStyle name="Обычный" xfId="0" builtinId="0"/>
    <cellStyle name="Процентный" xfId="4" builtinId="5"/>
    <cellStyle name="Финансовый" xfId="3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403412</xdr:colOff>
      <xdr:row>0</xdr:row>
      <xdr:rowOff>100853</xdr:rowOff>
    </xdr:from>
    <xdr:to>
      <xdr:col>9</xdr:col>
      <xdr:colOff>729503</xdr:colOff>
      <xdr:row>1</xdr:row>
      <xdr:rowOff>148478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52237" y="100853"/>
          <a:ext cx="1202951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M25"/>
  <sheetViews>
    <sheetView tabSelected="1" view="pageBreakPreview" zoomScale="60" zoomScaleNormal="85" workbookViewId="0">
      <selection activeCell="E18" sqref="E18:F18"/>
    </sheetView>
  </sheetViews>
  <sheetFormatPr defaultRowHeight="15" x14ac:dyDescent="0.25"/>
  <cols>
    <col min="1" max="1" width="1.140625" customWidth="1"/>
    <col min="2" max="2" width="34" customWidth="1"/>
    <col min="3" max="3" width="33.7109375" customWidth="1"/>
    <col min="4" max="4" width="11.140625" hidden="1" customWidth="1"/>
    <col min="5" max="5" width="14.7109375" customWidth="1"/>
    <col min="6" max="7" width="13.7109375" customWidth="1"/>
    <col min="8" max="8" width="14.140625" customWidth="1"/>
    <col min="9" max="9" width="13.140625" customWidth="1"/>
    <col min="10" max="10" width="13.7109375" customWidth="1"/>
    <col min="11" max="11" width="2.28515625" customWidth="1"/>
  </cols>
  <sheetData>
    <row r="1" spans="1:13" x14ac:dyDescent="0.25">
      <c r="A1" s="4"/>
      <c r="B1" s="85" t="s">
        <v>4</v>
      </c>
      <c r="C1" s="86"/>
      <c r="D1" s="86"/>
      <c r="E1" s="86"/>
      <c r="F1" s="86"/>
      <c r="G1" s="86"/>
      <c r="H1" s="86"/>
      <c r="I1" s="86"/>
      <c r="J1" s="87"/>
      <c r="K1" s="5"/>
      <c r="L1" s="5"/>
      <c r="M1" s="5"/>
    </row>
    <row r="2" spans="1:13" x14ac:dyDescent="0.25">
      <c r="A2" s="4"/>
      <c r="B2" s="88"/>
      <c r="C2" s="89"/>
      <c r="D2" s="89"/>
      <c r="E2" s="89"/>
      <c r="F2" s="89"/>
      <c r="G2" s="89"/>
      <c r="H2" s="89"/>
      <c r="I2" s="89"/>
      <c r="J2" s="90"/>
      <c r="K2" s="5"/>
      <c r="L2" s="5"/>
      <c r="M2" s="5"/>
    </row>
    <row r="3" spans="1:13" ht="15.75" x14ac:dyDescent="0.25">
      <c r="A3" s="4"/>
      <c r="B3" s="28" t="s">
        <v>5</v>
      </c>
      <c r="C3" s="91" t="s">
        <v>66</v>
      </c>
      <c r="D3" s="92"/>
      <c r="E3" s="93"/>
      <c r="F3" s="93"/>
      <c r="G3" s="93"/>
      <c r="H3" s="93"/>
      <c r="I3" s="93"/>
      <c r="J3" s="94"/>
      <c r="K3" s="5"/>
      <c r="L3" s="5"/>
      <c r="M3" s="5"/>
    </row>
    <row r="4" spans="1:13" x14ac:dyDescent="0.25">
      <c r="A4" s="4"/>
      <c r="B4" s="80" t="s">
        <v>6</v>
      </c>
      <c r="C4" s="95"/>
      <c r="D4" s="6"/>
      <c r="E4" s="81" t="s">
        <v>7</v>
      </c>
      <c r="F4" s="96"/>
      <c r="G4" s="96"/>
      <c r="H4" s="96"/>
      <c r="I4" s="96"/>
      <c r="J4" s="96"/>
      <c r="K4" s="5"/>
      <c r="L4" s="5"/>
      <c r="M4" s="5"/>
    </row>
    <row r="5" spans="1:13" x14ac:dyDescent="0.25">
      <c r="A5" s="4"/>
      <c r="B5" s="22" t="s">
        <v>41</v>
      </c>
      <c r="C5" s="23" t="s">
        <v>33</v>
      </c>
      <c r="D5" s="7"/>
      <c r="E5" s="97" t="s">
        <v>8</v>
      </c>
      <c r="F5" s="98"/>
      <c r="G5" s="99" t="s">
        <v>34</v>
      </c>
      <c r="H5" s="98"/>
      <c r="I5" s="100" t="s">
        <v>9</v>
      </c>
      <c r="J5" s="103" t="s">
        <v>2</v>
      </c>
    </row>
    <row r="6" spans="1:13" ht="15.75" x14ac:dyDescent="0.25">
      <c r="A6" s="4"/>
      <c r="B6" s="24" t="s">
        <v>42</v>
      </c>
      <c r="C6" s="23" t="s">
        <v>36</v>
      </c>
      <c r="D6" s="7"/>
      <c r="E6" s="107" t="s">
        <v>23</v>
      </c>
      <c r="F6" s="108"/>
      <c r="G6" s="98"/>
      <c r="H6" s="48">
        <v>883543.04000000004</v>
      </c>
      <c r="I6" s="101"/>
      <c r="J6" s="104"/>
      <c r="L6" s="47"/>
    </row>
    <row r="7" spans="1:13" x14ac:dyDescent="0.25">
      <c r="A7" s="4"/>
      <c r="B7" s="24" t="s">
        <v>43</v>
      </c>
      <c r="C7" s="23" t="s">
        <v>65</v>
      </c>
      <c r="D7" s="7"/>
      <c r="E7" s="97" t="s">
        <v>10</v>
      </c>
      <c r="F7" s="108"/>
      <c r="G7" s="98"/>
      <c r="H7" s="29">
        <v>3657</v>
      </c>
      <c r="I7" s="101"/>
      <c r="J7" s="105"/>
    </row>
    <row r="8" spans="1:13" x14ac:dyDescent="0.25">
      <c r="A8" s="4"/>
      <c r="B8" s="24" t="s">
        <v>44</v>
      </c>
      <c r="C8" s="23" t="s">
        <v>22</v>
      </c>
      <c r="D8" s="7"/>
      <c r="E8" s="97" t="s">
        <v>11</v>
      </c>
      <c r="F8" s="108"/>
      <c r="G8" s="98"/>
      <c r="H8" s="30" t="s">
        <v>3</v>
      </c>
      <c r="I8" s="102"/>
      <c r="J8" s="106"/>
    </row>
    <row r="9" spans="1:13" ht="25.5" customHeight="1" x14ac:dyDescent="0.25">
      <c r="A9" s="4"/>
      <c r="B9" s="24" t="s">
        <v>45</v>
      </c>
      <c r="C9" s="51" t="s">
        <v>3</v>
      </c>
      <c r="D9" s="7"/>
      <c r="E9" s="76" t="s">
        <v>12</v>
      </c>
      <c r="F9" s="78" t="s">
        <v>13</v>
      </c>
      <c r="G9" s="78" t="s">
        <v>14</v>
      </c>
      <c r="H9" s="74" t="s">
        <v>31</v>
      </c>
      <c r="I9" s="74" t="s">
        <v>32</v>
      </c>
      <c r="J9" s="74" t="s">
        <v>15</v>
      </c>
    </row>
    <row r="10" spans="1:13" ht="44.25" customHeight="1" x14ac:dyDescent="0.25">
      <c r="A10" s="4"/>
      <c r="B10" s="109" t="s">
        <v>46</v>
      </c>
      <c r="C10" s="112" t="s">
        <v>35</v>
      </c>
      <c r="D10" s="7"/>
      <c r="E10" s="77"/>
      <c r="F10" s="79"/>
      <c r="G10" s="79"/>
      <c r="H10" s="75"/>
      <c r="I10" s="75"/>
      <c r="J10" s="75"/>
    </row>
    <row r="11" spans="1:13" x14ac:dyDescent="0.25">
      <c r="A11" s="4"/>
      <c r="B11" s="110"/>
      <c r="C11" s="113"/>
      <c r="D11" s="7"/>
      <c r="E11" s="31">
        <v>39168</v>
      </c>
      <c r="F11" s="31">
        <v>39533</v>
      </c>
      <c r="G11" s="32">
        <v>980</v>
      </c>
      <c r="H11" s="33">
        <v>800000</v>
      </c>
      <c r="I11" s="33">
        <v>83543.040000000008</v>
      </c>
      <c r="J11" s="34">
        <v>0</v>
      </c>
    </row>
    <row r="12" spans="1:13" x14ac:dyDescent="0.25">
      <c r="A12" s="4"/>
      <c r="B12" s="110"/>
      <c r="C12" s="113"/>
      <c r="D12" s="13"/>
      <c r="E12" s="31" t="s">
        <v>67</v>
      </c>
      <c r="F12" s="31" t="s">
        <v>67</v>
      </c>
      <c r="G12" s="32" t="s">
        <v>67</v>
      </c>
      <c r="H12" s="33" t="s">
        <v>67</v>
      </c>
      <c r="I12" s="33" t="s">
        <v>67</v>
      </c>
      <c r="J12" s="34" t="s">
        <v>67</v>
      </c>
    </row>
    <row r="13" spans="1:13" x14ac:dyDescent="0.25">
      <c r="A13" s="4"/>
      <c r="B13" s="111"/>
      <c r="C13" s="114"/>
      <c r="D13" s="13"/>
      <c r="E13" s="31"/>
      <c r="F13" s="31"/>
      <c r="G13" s="32"/>
      <c r="H13" s="33"/>
      <c r="I13" s="33"/>
      <c r="J13" s="34"/>
    </row>
    <row r="14" spans="1:13" x14ac:dyDescent="0.25">
      <c r="A14" s="4"/>
      <c r="B14" s="25"/>
      <c r="C14" s="26"/>
      <c r="D14" s="13"/>
      <c r="E14" s="39"/>
      <c r="F14" s="39"/>
      <c r="G14" s="40"/>
      <c r="H14" s="41"/>
      <c r="I14" s="41"/>
      <c r="J14" s="42"/>
    </row>
    <row r="15" spans="1:13" x14ac:dyDescent="0.25">
      <c r="A15" s="4"/>
      <c r="B15" s="80" t="s">
        <v>16</v>
      </c>
      <c r="C15" s="81"/>
      <c r="D15" s="8"/>
      <c r="E15" s="82" t="s">
        <v>17</v>
      </c>
      <c r="F15" s="83"/>
      <c r="G15" s="83"/>
      <c r="H15" s="83"/>
      <c r="I15" s="83"/>
      <c r="J15" s="84"/>
    </row>
    <row r="16" spans="1:13" ht="39" x14ac:dyDescent="0.25">
      <c r="A16" s="4"/>
      <c r="B16" s="27" t="s">
        <v>47</v>
      </c>
      <c r="C16" s="49" t="s">
        <v>3</v>
      </c>
      <c r="D16" s="9"/>
      <c r="E16" s="35"/>
      <c r="F16" s="36"/>
      <c r="G16" s="37" t="s">
        <v>18</v>
      </c>
      <c r="H16" s="37" t="s">
        <v>19</v>
      </c>
      <c r="I16" s="37" t="s">
        <v>20</v>
      </c>
      <c r="J16" s="38"/>
    </row>
    <row r="17" spans="1:10" ht="15" customHeight="1" x14ac:dyDescent="0.25">
      <c r="A17" s="4"/>
      <c r="B17" s="27" t="s">
        <v>48</v>
      </c>
      <c r="C17" s="50" t="s">
        <v>55</v>
      </c>
      <c r="D17" s="10"/>
      <c r="E17" s="73" t="s">
        <v>56</v>
      </c>
      <c r="F17" s="72"/>
      <c r="G17" s="54"/>
      <c r="H17" s="43"/>
      <c r="I17" s="11" t="s">
        <v>21</v>
      </c>
      <c r="J17" s="12" t="s">
        <v>0</v>
      </c>
    </row>
    <row r="18" spans="1:10" ht="15" customHeight="1" x14ac:dyDescent="0.25">
      <c r="A18" s="4"/>
      <c r="B18" s="27" t="s">
        <v>49</v>
      </c>
      <c r="C18" s="50">
        <v>39680</v>
      </c>
      <c r="D18" s="10"/>
      <c r="E18" s="73" t="s">
        <v>57</v>
      </c>
      <c r="F18" s="72"/>
      <c r="G18" s="44"/>
      <c r="H18" s="53"/>
      <c r="I18" s="11" t="s">
        <v>21</v>
      </c>
      <c r="J18" s="12" t="s">
        <v>0</v>
      </c>
    </row>
    <row r="19" spans="1:10" x14ac:dyDescent="0.25">
      <c r="A19" s="4"/>
      <c r="B19" s="27" t="s">
        <v>50</v>
      </c>
      <c r="C19" s="49" t="s">
        <v>55</v>
      </c>
      <c r="D19" s="10"/>
      <c r="E19" s="73" t="s">
        <v>58</v>
      </c>
      <c r="F19" s="72"/>
      <c r="G19" s="44">
        <v>0</v>
      </c>
      <c r="H19" s="44"/>
      <c r="I19" s="11" t="s">
        <v>21</v>
      </c>
      <c r="J19" s="12" t="s">
        <v>0</v>
      </c>
    </row>
    <row r="20" spans="1:10" ht="15" customHeight="1" x14ac:dyDescent="0.25">
      <c r="A20" s="4"/>
      <c r="B20" s="27" t="s">
        <v>51</v>
      </c>
      <c r="C20" s="49" t="s">
        <v>3</v>
      </c>
      <c r="D20" s="10"/>
      <c r="E20" s="73" t="s">
        <v>59</v>
      </c>
      <c r="F20" s="72"/>
      <c r="G20" s="45"/>
      <c r="H20" s="44"/>
      <c r="I20" s="11" t="s">
        <v>21</v>
      </c>
      <c r="J20" s="12" t="s">
        <v>0</v>
      </c>
    </row>
    <row r="21" spans="1:10" ht="15" customHeight="1" x14ac:dyDescent="0.25">
      <c r="A21" s="4"/>
      <c r="B21" s="27" t="s">
        <v>52</v>
      </c>
      <c r="C21" s="50" t="s">
        <v>55</v>
      </c>
      <c r="D21" s="10"/>
      <c r="E21" s="73" t="s">
        <v>60</v>
      </c>
      <c r="F21" s="72"/>
      <c r="G21" s="44"/>
      <c r="H21" s="44"/>
      <c r="I21" s="11" t="s">
        <v>21</v>
      </c>
      <c r="J21" s="12" t="s">
        <v>0</v>
      </c>
    </row>
    <row r="22" spans="1:10" ht="25.5" x14ac:dyDescent="0.25">
      <c r="A22" s="4"/>
      <c r="B22" s="27" t="s">
        <v>53</v>
      </c>
      <c r="C22" s="49">
        <v>0</v>
      </c>
      <c r="D22" s="10"/>
      <c r="E22" s="73" t="s">
        <v>61</v>
      </c>
      <c r="F22" s="72"/>
      <c r="G22" s="44"/>
      <c r="H22" s="44"/>
      <c r="I22" s="11" t="s">
        <v>21</v>
      </c>
      <c r="J22" s="12" t="s">
        <v>0</v>
      </c>
    </row>
    <row r="23" spans="1:10" ht="24" customHeight="1" x14ac:dyDescent="0.25">
      <c r="A23" s="4"/>
      <c r="B23" s="27" t="s">
        <v>54</v>
      </c>
      <c r="C23" s="50" t="s">
        <v>55</v>
      </c>
      <c r="D23" s="10"/>
      <c r="E23" s="73" t="s">
        <v>62</v>
      </c>
      <c r="F23" s="72"/>
      <c r="G23" s="46"/>
      <c r="H23" s="44"/>
      <c r="I23" s="11" t="s">
        <v>21</v>
      </c>
      <c r="J23" s="12" t="s">
        <v>0</v>
      </c>
    </row>
    <row r="24" spans="1:10" x14ac:dyDescent="0.25">
      <c r="A24" s="1"/>
      <c r="E24" s="71" t="s">
        <v>30</v>
      </c>
      <c r="F24" s="72"/>
      <c r="G24" s="21">
        <v>0</v>
      </c>
      <c r="H24" s="21">
        <v>0</v>
      </c>
      <c r="I24" s="19"/>
      <c r="J24" s="20"/>
    </row>
    <row r="25" spans="1:10" x14ac:dyDescent="0.25">
      <c r="A25" s="1"/>
      <c r="B25" s="18"/>
      <c r="C25" s="18"/>
      <c r="D25" s="18"/>
      <c r="E25" s="18"/>
      <c r="F25" s="18"/>
      <c r="H25" s="18"/>
      <c r="I25" s="18"/>
    </row>
  </sheetData>
  <sheetProtection formatCells="0" formatColumns="0" formatRows="0" insertColumns="0" insertRows="0" insertHyperlinks="0" deleteColumns="0" deleteRows="0" sort="0" autoFilter="0" pivotTables="0"/>
  <mergeCells count="29">
    <mergeCell ref="B15:C15"/>
    <mergeCell ref="E15:J15"/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  <mergeCell ref="E8:G8"/>
    <mergeCell ref="B10:B13"/>
    <mergeCell ref="C10:C13"/>
    <mergeCell ref="E24:F24"/>
    <mergeCell ref="E22:F22"/>
    <mergeCell ref="E23:F23"/>
    <mergeCell ref="J9:J10"/>
    <mergeCell ref="I9:I10"/>
    <mergeCell ref="E17:F17"/>
    <mergeCell ref="E18:F18"/>
    <mergeCell ref="E19:F19"/>
    <mergeCell ref="E20:F20"/>
    <mergeCell ref="E21:F21"/>
    <mergeCell ref="E9:E10"/>
    <mergeCell ref="F9:F10"/>
    <mergeCell ref="G9:G10"/>
    <mergeCell ref="H9:H10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" right="0.7" top="0.75" bottom="0.75" header="0.3" footer="0.3"/>
  <pageSetup paperSize="9" scale="86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>
    <pageSetUpPr fitToPage="1"/>
  </sheetPr>
  <dimension ref="A1:F26"/>
  <sheetViews>
    <sheetView view="pageBreakPreview" zoomScaleNormal="100" zoomScaleSheetLayoutView="100" workbookViewId="0">
      <selection activeCell="B1" sqref="B1:B3"/>
    </sheetView>
  </sheetViews>
  <sheetFormatPr defaultRowHeight="15" x14ac:dyDescent="0.25"/>
  <cols>
    <col min="1" max="1" width="15.140625" customWidth="1"/>
    <col min="2" max="2" width="15" customWidth="1"/>
    <col min="3" max="3" width="15.85546875" customWidth="1"/>
    <col min="4" max="4" width="17.140625" customWidth="1"/>
    <col min="5" max="5" width="15.85546875" customWidth="1"/>
    <col min="6" max="6" width="11" customWidth="1"/>
  </cols>
  <sheetData>
    <row r="1" spans="1:6" s="3" customFormat="1" ht="75" x14ac:dyDescent="0.25">
      <c r="A1" s="14" t="s">
        <v>39</v>
      </c>
      <c r="B1" s="56" t="s">
        <v>37</v>
      </c>
      <c r="C1" s="55"/>
      <c r="D1" s="55"/>
      <c r="E1" s="55"/>
      <c r="F1" s="55"/>
    </row>
    <row r="2" spans="1:6" s="3" customFormat="1" x14ac:dyDescent="0.25">
      <c r="A2" s="14" t="s">
        <v>40</v>
      </c>
      <c r="B2" s="57">
        <v>42373</v>
      </c>
      <c r="C2" s="55"/>
      <c r="D2" s="55"/>
      <c r="E2" s="55"/>
      <c r="F2" s="55"/>
    </row>
    <row r="3" spans="1:6" s="3" customFormat="1" ht="45" x14ac:dyDescent="0.25">
      <c r="A3" s="14" t="s">
        <v>38</v>
      </c>
      <c r="B3" s="58">
        <v>0</v>
      </c>
      <c r="C3" s="55"/>
      <c r="D3" s="55"/>
      <c r="E3" s="55"/>
      <c r="F3" s="55"/>
    </row>
    <row r="4" spans="1:6" x14ac:dyDescent="0.25">
      <c r="A4" s="67" t="s">
        <v>24</v>
      </c>
      <c r="B4" s="67"/>
      <c r="C4" s="67"/>
      <c r="D4" s="67"/>
      <c r="E4" s="67"/>
      <c r="F4" s="67"/>
    </row>
    <row r="5" spans="1:6" ht="27.75" customHeight="1" x14ac:dyDescent="0.25">
      <c r="A5" s="52" t="s">
        <v>25</v>
      </c>
      <c r="B5" s="52" t="s">
        <v>26</v>
      </c>
      <c r="C5" s="52" t="s">
        <v>27</v>
      </c>
      <c r="D5" s="52" t="s">
        <v>28</v>
      </c>
      <c r="E5" s="52" t="s">
        <v>29</v>
      </c>
      <c r="F5" s="52" t="s">
        <v>1</v>
      </c>
    </row>
    <row r="6" spans="1:6" x14ac:dyDescent="0.25">
      <c r="A6" s="52">
        <v>1</v>
      </c>
      <c r="B6" s="59">
        <v>42643</v>
      </c>
      <c r="C6" s="62">
        <v>88354.3</v>
      </c>
      <c r="D6" s="61"/>
      <c r="E6" s="60" t="s">
        <v>63</v>
      </c>
      <c r="F6" s="52"/>
    </row>
    <row r="7" spans="1:6" x14ac:dyDescent="0.25">
      <c r="A7" s="2">
        <v>2</v>
      </c>
      <c r="B7" s="16">
        <v>42668</v>
      </c>
      <c r="C7" s="62">
        <f>C6*0.9</f>
        <v>79518.87000000001</v>
      </c>
      <c r="D7" s="17"/>
      <c r="E7" s="15" t="s">
        <v>63</v>
      </c>
      <c r="F7" s="2"/>
    </row>
    <row r="8" spans="1:6" x14ac:dyDescent="0.25">
      <c r="A8" s="2">
        <v>3</v>
      </c>
      <c r="B8" s="16">
        <v>42689</v>
      </c>
      <c r="C8" s="62">
        <f>C6*0.8</f>
        <v>70683.44</v>
      </c>
      <c r="D8" s="17"/>
      <c r="E8" s="15" t="s">
        <v>63</v>
      </c>
      <c r="F8" s="2"/>
    </row>
    <row r="9" spans="1:6" x14ac:dyDescent="0.25">
      <c r="A9" s="2">
        <v>4</v>
      </c>
      <c r="B9" s="16">
        <v>42710</v>
      </c>
      <c r="C9" s="62">
        <f>C6*0.7</f>
        <v>61848.009999999995</v>
      </c>
      <c r="D9" s="17"/>
      <c r="E9" s="15" t="s">
        <v>63</v>
      </c>
      <c r="F9" s="2"/>
    </row>
    <row r="10" spans="1:6" x14ac:dyDescent="0.25">
      <c r="A10" s="2">
        <v>5</v>
      </c>
      <c r="B10" s="16">
        <v>42809</v>
      </c>
      <c r="C10" s="62">
        <v>55663.21</v>
      </c>
      <c r="D10" s="17"/>
      <c r="E10" s="15" t="s">
        <v>63</v>
      </c>
      <c r="F10" s="2"/>
    </row>
    <row r="11" spans="1:6" x14ac:dyDescent="0.25">
      <c r="A11" s="2">
        <v>6</v>
      </c>
      <c r="B11" s="16">
        <v>42825</v>
      </c>
      <c r="C11" s="62">
        <f>C10*0.9</f>
        <v>50096.889000000003</v>
      </c>
      <c r="D11" s="17"/>
      <c r="E11" s="15" t="s">
        <v>63</v>
      </c>
      <c r="F11" s="2"/>
    </row>
    <row r="12" spans="1:6" x14ac:dyDescent="0.25">
      <c r="A12" s="2">
        <v>7</v>
      </c>
      <c r="B12" s="16">
        <v>42844</v>
      </c>
      <c r="C12" s="62">
        <f>C10*0.8</f>
        <v>44530.567999999999</v>
      </c>
      <c r="D12" s="17"/>
      <c r="E12" s="15" t="s">
        <v>63</v>
      </c>
      <c r="F12" s="2"/>
    </row>
    <row r="13" spans="1:6" x14ac:dyDescent="0.25">
      <c r="A13" s="2">
        <v>8</v>
      </c>
      <c r="B13" s="16">
        <v>42865</v>
      </c>
      <c r="C13" s="62">
        <f>C10*0.7</f>
        <v>38964.246999999996</v>
      </c>
      <c r="D13" s="17"/>
      <c r="E13" s="15" t="s">
        <v>63</v>
      </c>
      <c r="F13" s="2"/>
    </row>
    <row r="14" spans="1:6" x14ac:dyDescent="0.25">
      <c r="A14" s="2">
        <v>9</v>
      </c>
      <c r="B14" s="16">
        <v>42936</v>
      </c>
      <c r="C14" s="62">
        <f>C13*0.9</f>
        <v>35067.8223</v>
      </c>
      <c r="D14" s="17"/>
      <c r="E14" s="15" t="s">
        <v>63</v>
      </c>
      <c r="F14" s="2"/>
    </row>
    <row r="15" spans="1:6" x14ac:dyDescent="0.25">
      <c r="A15" s="2">
        <v>10</v>
      </c>
      <c r="B15" s="16">
        <v>42954</v>
      </c>
      <c r="C15" s="62">
        <f>C14*0.9</f>
        <v>31561.040069999999</v>
      </c>
      <c r="D15" s="17"/>
      <c r="E15" s="15" t="s">
        <v>63</v>
      </c>
      <c r="F15" s="2"/>
    </row>
    <row r="16" spans="1:6" x14ac:dyDescent="0.25">
      <c r="A16" s="2">
        <v>11</v>
      </c>
      <c r="B16" s="16">
        <v>42969</v>
      </c>
      <c r="C16" s="62">
        <f>C14*0.8</f>
        <v>28054.257840000002</v>
      </c>
      <c r="D16" s="17"/>
      <c r="E16" s="15" t="s">
        <v>63</v>
      </c>
      <c r="F16" s="2"/>
    </row>
    <row r="17" spans="1:6" x14ac:dyDescent="0.25">
      <c r="A17" s="2">
        <v>12</v>
      </c>
      <c r="B17" s="16">
        <v>42989</v>
      </c>
      <c r="C17" s="62">
        <f>C14*0.7</f>
        <v>24547.475609999998</v>
      </c>
      <c r="D17" s="17"/>
      <c r="E17" s="15" t="s">
        <v>63</v>
      </c>
      <c r="F17" s="2"/>
    </row>
    <row r="18" spans="1:6" x14ac:dyDescent="0.25">
      <c r="A18" s="2">
        <v>13</v>
      </c>
      <c r="B18" s="16">
        <v>43053</v>
      </c>
      <c r="C18" s="62">
        <v>24547.475609999998</v>
      </c>
      <c r="D18" s="17"/>
      <c r="E18" s="15" t="s">
        <v>63</v>
      </c>
      <c r="F18" s="68" t="s">
        <v>64</v>
      </c>
    </row>
    <row r="19" spans="1:6" x14ac:dyDescent="0.25">
      <c r="A19" s="2">
        <v>14</v>
      </c>
      <c r="B19" s="16">
        <v>43067</v>
      </c>
      <c r="C19" s="62">
        <f>C18*0.9</f>
        <v>22092.728048999998</v>
      </c>
      <c r="D19" s="17"/>
      <c r="E19" s="15" t="s">
        <v>63</v>
      </c>
      <c r="F19" s="69"/>
    </row>
    <row r="20" spans="1:6" x14ac:dyDescent="0.25">
      <c r="A20" s="2">
        <v>15</v>
      </c>
      <c r="B20" s="16">
        <v>43081</v>
      </c>
      <c r="C20" s="62">
        <f>C18*0.8</f>
        <v>19637.980487999997</v>
      </c>
      <c r="D20" s="17"/>
      <c r="E20" s="15" t="s">
        <v>63</v>
      </c>
      <c r="F20" s="69"/>
    </row>
    <row r="21" spans="1:6" x14ac:dyDescent="0.25">
      <c r="A21" s="63">
        <v>16</v>
      </c>
      <c r="B21" s="64">
        <v>43095</v>
      </c>
      <c r="C21" s="65">
        <f>C18*0.7</f>
        <v>17183.232926999997</v>
      </c>
      <c r="E21" s="66" t="s">
        <v>63</v>
      </c>
      <c r="F21" s="69"/>
    </row>
    <row r="22" spans="1:6" x14ac:dyDescent="0.25">
      <c r="A22" s="2">
        <v>17</v>
      </c>
      <c r="B22" s="16">
        <v>43161</v>
      </c>
      <c r="C22" s="62">
        <f>88354.3/1509834.63*256763.18</f>
        <v>15025.573386586053</v>
      </c>
      <c r="D22" s="2"/>
      <c r="E22" s="15" t="s">
        <v>63</v>
      </c>
      <c r="F22" s="70" t="s">
        <v>64</v>
      </c>
    </row>
    <row r="23" spans="1:6" x14ac:dyDescent="0.25">
      <c r="A23" s="63">
        <v>18</v>
      </c>
      <c r="B23" s="16">
        <v>43173</v>
      </c>
      <c r="C23" s="62">
        <f>C22*0.9</f>
        <v>13523.016047927447</v>
      </c>
      <c r="D23" s="2"/>
      <c r="E23" s="15" t="s">
        <v>63</v>
      </c>
      <c r="F23" s="70"/>
    </row>
    <row r="24" spans="1:6" x14ac:dyDescent="0.25">
      <c r="A24" s="2">
        <v>19</v>
      </c>
      <c r="B24" s="16">
        <v>43182</v>
      </c>
      <c r="C24" s="62">
        <f>C22*0.8</f>
        <v>12020.458709268843</v>
      </c>
      <c r="D24" s="2"/>
      <c r="E24" s="15" t="s">
        <v>63</v>
      </c>
      <c r="F24" s="70"/>
    </row>
    <row r="25" spans="1:6" x14ac:dyDescent="0.25">
      <c r="A25" s="63">
        <v>20</v>
      </c>
      <c r="B25" s="16">
        <v>43193</v>
      </c>
      <c r="C25" s="62">
        <f>C22*0.7</f>
        <v>10517.901370610236</v>
      </c>
      <c r="D25" s="2"/>
      <c r="E25" s="15" t="s">
        <v>63</v>
      </c>
      <c r="F25" s="70"/>
    </row>
    <row r="26" spans="1:6" x14ac:dyDescent="0.25">
      <c r="A26" s="2"/>
      <c r="B26" s="2"/>
      <c r="C26" s="2"/>
      <c r="D26" s="2"/>
      <c r="E26" s="2"/>
      <c r="F26" s="2"/>
    </row>
  </sheetData>
  <mergeCells count="3">
    <mergeCell ref="A4:F4"/>
    <mergeCell ref="F18:F21"/>
    <mergeCell ref="F22:F25"/>
  </mergeCells>
  <pageMargins left="0.7" right="0.7" top="0.75" bottom="0.75" header="0.3" footer="0.3"/>
  <pageSetup paperSize="9" scale="9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ПублПасп</vt:lpstr>
      <vt:lpstr>5.3</vt:lpstr>
      <vt:lpstr>'5.3'!Область_печати</vt:lpstr>
      <vt:lpstr>ПублПасп!Область_печати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Грязнова Нина Викторовна</cp:lastModifiedBy>
  <cp:lastPrinted>2018-02-12T08:42:26Z</cp:lastPrinted>
  <dcterms:created xsi:type="dcterms:W3CDTF">2015-10-12T12:03:25Z</dcterms:created>
  <dcterms:modified xsi:type="dcterms:W3CDTF">2018-04-13T16:30:26Z</dcterms:modified>
</cp:coreProperties>
</file>