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1470" yWindow="-210" windowWidth="14655" windowHeight="11760" tabRatio="773"/>
  </bookViews>
  <sheets>
    <sheet name="ПублПасп" sheetId="4" r:id="rId1"/>
    <sheet name="Фото" sheetId="8" r:id="rId2"/>
    <sheet name="Журнал_торгів" sheetId="17" r:id="rId3"/>
    <sheet name="Перелік_Рівне" sheetId="21" r:id="rId4"/>
  </sheets>
  <externalReferences>
    <externalReference r:id="rId5"/>
    <externalReference r:id="rId6"/>
  </externalReferences>
  <definedNames>
    <definedName name="__Anonymous_Sheet_DB__1" localSheetId="3">#REF!</definedName>
    <definedName name="__Anonymous_Sheet_DB__1">#REF!</definedName>
    <definedName name="__Anonymous_Sheet_DB__1_1" localSheetId="3">#REF!</definedName>
    <definedName name="__Anonymous_Sheet_DB__1_1">#REF!</definedName>
    <definedName name="__Anonymous_Sheet_DB__2" localSheetId="3">#REF!</definedName>
    <definedName name="__Anonymous_Sheet_DB__2">#REF!</definedName>
    <definedName name="__Anonymous_Sheet_DB__2_1" localSheetId="3">#REF!</definedName>
    <definedName name="__Anonymous_Sheet_DB__2_1">#REF!</definedName>
    <definedName name="__Anonymous_Sheet_DB__2_2" localSheetId="3">#REF!</definedName>
    <definedName name="__Anonymous_Sheet_DB__2_2">#REF!</definedName>
    <definedName name="__Anonymous_Sheet_DB__3" localSheetId="3">#REF!</definedName>
    <definedName name="__Anonymous_Sheet_DB__3">#REF!</definedName>
    <definedName name="__Anonymous_Sheet_DB__4" localSheetId="3">#REF!</definedName>
    <definedName name="__Anonymous_Sheet_DB__4">#REF!</definedName>
    <definedName name="_10" localSheetId="3">#REF!</definedName>
    <definedName name="_10">#REF!</definedName>
    <definedName name="_20" localSheetId="3">#REF!</definedName>
    <definedName name="_20">#REF!</definedName>
    <definedName name="_30" localSheetId="3">#REF!</definedName>
    <definedName name="_30">#REF!</definedName>
    <definedName name="_40" localSheetId="3">#REF!</definedName>
    <definedName name="_40">#REF!</definedName>
    <definedName name="_50" localSheetId="3">#REF!</definedName>
    <definedName name="_50">#REF!</definedName>
    <definedName name="_60" localSheetId="3">#REF!</definedName>
    <definedName name="_60">#REF!</definedName>
    <definedName name="_xlnm._FilterDatabase" localSheetId="3" hidden="1">Перелік_Рівне!$B$2:$J$121</definedName>
    <definedName name="Excel_BuiltIn__FilterDatabase_1" localSheetId="3">#REF!</definedName>
    <definedName name="Excel_BuiltIn__FilterDatabase_1">#REF!</definedName>
    <definedName name="Excel_BuiltIn__FilterDatabase_1_1" localSheetId="3">#REF!</definedName>
    <definedName name="Excel_BuiltIn__FilterDatabase_1_1">#REF!</definedName>
    <definedName name="Excel_BuiltIn__FilterDatabase_1_1_1" localSheetId="3">#REF!</definedName>
    <definedName name="Excel_BuiltIn__FilterDatabase_1_1_1">#REF!</definedName>
    <definedName name="Excel_BuiltIn__FilterDatabase_2" localSheetId="3">#REF!</definedName>
    <definedName name="Excel_BuiltIn__FilterDatabase_2">#REF!</definedName>
    <definedName name="Memo" localSheetId="3">#REF!</definedName>
    <definedName name="Memo">#REF!</definedName>
    <definedName name="авава">#REF!</definedName>
    <definedName name="будівлі" localSheetId="3">'[1]Довід кодів типів та груп актив'!#REF!</definedName>
    <definedName name="будівлі">'[1]Довід кодів типів та груп актив'!#REF!</definedName>
    <definedName name="вівів">#REF!</definedName>
    <definedName name="вп" localSheetId="3">#REF!</definedName>
    <definedName name="вп">#REF!</definedName>
    <definedName name="ГрупиАктиву" localSheetId="3">'[1]Довід кодів типів та груп актив'!#REF!</definedName>
    <definedName name="ГрупиАктиву">'[1]Довід кодів типів та груп актив'!#REF!</definedName>
    <definedName name="Д_заборг" localSheetId="3">#REF!</definedName>
    <definedName name="Д_заборг">#REF!</definedName>
    <definedName name="до" localSheetId="3">#REF!</definedName>
    <definedName name="до">#REF!</definedName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 localSheetId="3">'[1]Довід кодів типів та груп актив'!#REF!</definedName>
    <definedName name="Земля">#REF!</definedName>
    <definedName name="Зона" localSheetId="3">#REF!</definedName>
    <definedName name="Зона">#REF!</definedName>
    <definedName name="І_Монети" localSheetId="3">#REF!</definedName>
    <definedName name="І_Монети">#REF!</definedName>
    <definedName name="іііі" localSheetId="3">#REF!</definedName>
    <definedName name="іііі">#REF!</definedName>
    <definedName name="ІншіОЗ" localSheetId="3">'[1]Довід кодів типів та груп актив'!#REF!</definedName>
    <definedName name="ІншіОЗ">'[1]Довід кодів типів та груп актив'!#REF!</definedName>
    <definedName name="ІТ" localSheetId="3">#REF!</definedName>
    <definedName name="ІТ">#REF!</definedName>
    <definedName name="кккуку">#REF!</definedName>
    <definedName name="код" localSheetId="3">#REF!</definedName>
    <definedName name="код">#REF!</definedName>
    <definedName name="КодТип" localSheetId="3">#REF!</definedName>
    <definedName name="КодТип">#REF!</definedName>
    <definedName name="Комерційна_нерухомість">#REF!</definedName>
    <definedName name="Контактна_інформація_власника__Заставодавець" localSheetId="3">#REF!</definedName>
    <definedName name="Контактна_інформація_власника__Заставодавець">#REF!</definedName>
    <definedName name="Кред" localSheetId="3">#REF!</definedName>
    <definedName name="Кред">#REF!</definedName>
    <definedName name="Кредити" localSheetId="3">#REF!</definedName>
    <definedName name="Кредити">#REF!</definedName>
    <definedName name="Майнові_права">#REF!</definedName>
    <definedName name="Місцезнаходження" localSheetId="3">#REF!</definedName>
    <definedName name="Місцезнаходження">#REF!</definedName>
    <definedName name="Найменування" localSheetId="3">#REF!</definedName>
    <definedName name="Найменування">#REF!</definedName>
    <definedName name="Непридатна_до_використання" localSheetId="3">#REF!</definedName>
    <definedName name="Непридатна_до_використання">#REF!</definedName>
    <definedName name="Нерухомість">#REF!</definedName>
    <definedName name="Номер" localSheetId="3">#REF!</definedName>
    <definedName name="Номер">#REF!</definedName>
    <definedName name="обл" localSheetId="3">#REF!</definedName>
    <definedName name="обл">#REF!</definedName>
    <definedName name="ОЗ" localSheetId="3">#REF!</definedName>
    <definedName name="ОЗ">#REF!</definedName>
    <definedName name="пл" localSheetId="3">#REF!</definedName>
    <definedName name="пл">#REF!</definedName>
    <definedName name="Порука">#REF!</definedName>
    <definedName name="Придатна_до_використання" localSheetId="3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 localSheetId="3">#REF!</definedName>
    <definedName name="рпоб">#REF!</definedName>
    <definedName name="Рухоме_майно">#REF!</definedName>
    <definedName name="Сільгоспродукція">#REF!</definedName>
    <definedName name="Спосібпродажу" localSheetId="3">#REF!</definedName>
    <definedName name="Спосібпродажу">#REF!</definedName>
    <definedName name="ста">'[2]Справочник(Стан оцінки)'!$B$2:$B$4</definedName>
    <definedName name="стан" localSheetId="3">#REF!</definedName>
    <definedName name="стан">#REF!</definedName>
    <definedName name="СтанОцінки" localSheetId="3">#REF!</definedName>
    <definedName name="СтанОцінки">#REF!</definedName>
    <definedName name="СтанПродажу" localSheetId="3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 localSheetId="3">#REF!</definedName>
    <definedName name="ТипНерухомості">#REF!</definedName>
    <definedName name="Товари_в_обігу">#REF!</definedName>
    <definedName name="транспорт" localSheetId="3">'[1]Довід кодів типів та груп актив'!#REF!</definedName>
    <definedName name="Транспорт">#REF!</definedName>
    <definedName name="ц" localSheetId="3">#REF!</definedName>
    <definedName name="ц">#REF!</definedName>
    <definedName name="Ц_папери" localSheetId="3">#REF!</definedName>
    <definedName name="Ц_папери">#REF!</definedName>
    <definedName name="цв" localSheetId="3">#REF!</definedName>
    <definedName name="цв">#REF!</definedName>
    <definedName name="цуцукк">#REF!</definedName>
    <definedName name="черкаси">#REF!</definedName>
    <definedName name="Ю_Монети" localSheetId="3">#REF!</definedName>
    <definedName name="Ю_Монети">#REF!</definedName>
  </definedNames>
  <calcPr calcId="152511"/>
</workbook>
</file>

<file path=xl/calcChain.xml><?xml version="1.0" encoding="utf-8"?>
<calcChain xmlns="http://schemas.openxmlformats.org/spreadsheetml/2006/main">
  <c r="I121" i="21" l="1"/>
  <c r="H121" i="21"/>
  <c r="G121" i="21"/>
  <c r="J120" i="21"/>
  <c r="J119" i="21"/>
  <c r="J118" i="21"/>
  <c r="J117" i="21"/>
  <c r="J116" i="21"/>
  <c r="J115" i="21"/>
  <c r="J114" i="21"/>
  <c r="J113" i="21"/>
  <c r="J112" i="21"/>
  <c r="J111" i="21"/>
  <c r="J110" i="21"/>
  <c r="J109" i="21"/>
  <c r="J108" i="21"/>
  <c r="J107" i="21"/>
  <c r="J106" i="21"/>
  <c r="J105" i="21"/>
  <c r="J104" i="21"/>
  <c r="J103" i="21"/>
  <c r="J102" i="21"/>
  <c r="J101" i="21"/>
  <c r="J100" i="21"/>
  <c r="J99" i="21"/>
  <c r="J98" i="21"/>
  <c r="J97" i="21"/>
  <c r="J96" i="21"/>
  <c r="J95" i="21"/>
  <c r="J94" i="21"/>
  <c r="J93" i="21"/>
  <c r="J92" i="21"/>
  <c r="J91" i="21"/>
  <c r="J90" i="21"/>
  <c r="J89" i="21"/>
  <c r="J88" i="21"/>
  <c r="J87" i="21"/>
  <c r="J86" i="21"/>
  <c r="J85" i="21"/>
  <c r="J84" i="21"/>
  <c r="J83" i="21"/>
  <c r="J82" i="21"/>
  <c r="J81" i="21"/>
  <c r="J80" i="21"/>
  <c r="J79" i="21"/>
  <c r="J78" i="21"/>
  <c r="J77" i="21"/>
  <c r="J76" i="21"/>
  <c r="J75" i="21"/>
  <c r="J74" i="21"/>
  <c r="J73" i="21"/>
  <c r="J72" i="21"/>
  <c r="J71" i="21"/>
  <c r="J70" i="21"/>
  <c r="J69" i="21"/>
  <c r="J68" i="21"/>
  <c r="J67" i="21"/>
  <c r="J66" i="21"/>
  <c r="J65" i="21"/>
  <c r="J64" i="21"/>
  <c r="J63" i="21"/>
  <c r="J62" i="21"/>
  <c r="J61" i="21"/>
  <c r="J60" i="21"/>
  <c r="J59" i="21"/>
  <c r="J58" i="21"/>
  <c r="J57" i="21"/>
  <c r="J56" i="21"/>
  <c r="J55" i="21"/>
  <c r="J54" i="21"/>
  <c r="J53" i="21"/>
  <c r="J52" i="21"/>
  <c r="J51" i="21"/>
  <c r="J50" i="21"/>
  <c r="J49" i="21"/>
  <c r="J48" i="21"/>
  <c r="J47" i="21"/>
  <c r="J46" i="21"/>
  <c r="J45" i="21"/>
  <c r="J44" i="21"/>
  <c r="J43" i="21"/>
  <c r="J42" i="21"/>
  <c r="J41" i="21"/>
  <c r="J40" i="21"/>
  <c r="J39" i="21"/>
  <c r="J38" i="21"/>
  <c r="J37" i="21"/>
  <c r="J36" i="21"/>
  <c r="J35" i="21"/>
  <c r="J34" i="21"/>
  <c r="J33" i="21"/>
  <c r="J32" i="21"/>
  <c r="J31" i="21"/>
  <c r="J30" i="21"/>
  <c r="J29" i="21"/>
  <c r="J28" i="21"/>
  <c r="J27" i="21"/>
  <c r="J26" i="21"/>
  <c r="J25" i="21"/>
  <c r="J24" i="21"/>
  <c r="J23" i="21"/>
  <c r="J22" i="21"/>
  <c r="J21" i="21"/>
  <c r="J20" i="21"/>
  <c r="J19" i="21"/>
  <c r="J18" i="21"/>
  <c r="J17" i="21"/>
  <c r="J16" i="21"/>
  <c r="J15" i="21"/>
  <c r="J14" i="21"/>
  <c r="J13" i="21"/>
  <c r="J12" i="21"/>
  <c r="J11" i="21"/>
  <c r="J10" i="21"/>
  <c r="J9" i="21"/>
  <c r="J8" i="21"/>
  <c r="J7" i="21"/>
  <c r="J6" i="21"/>
  <c r="J5" i="21"/>
  <c r="J4" i="21"/>
  <c r="J3" i="21"/>
  <c r="J121" i="21" l="1"/>
</calcChain>
</file>

<file path=xl/sharedStrings.xml><?xml version="1.0" encoding="utf-8"?>
<sst xmlns="http://schemas.openxmlformats.org/spreadsheetml/2006/main" count="408" uniqueCount="160">
  <si>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</si>
  <si>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</si>
  <si>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</si>
  <si>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</si>
  <si>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</si>
  <si>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</si>
  <si>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</si>
  <si>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</si>
  <si>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</si>
  <si>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</si>
  <si>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</si>
  <si>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</si>
  <si>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</si>
  <si>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</si>
  <si>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</si>
  <si>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</si>
  <si>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</si>
  <si>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</si>
  <si>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комерційна нерухомість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</si>
  <si>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</si>
  <si>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</si>
  <si>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</si>
  <si>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</si>
  <si>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</si>
  <si>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«Оціночна Фірма «ДЕ ВИЗУ»</t>
  </si>
  <si>
    <t>№ 13820/12 від 18.09.2012р</t>
  </si>
  <si>
    <t>офіс</t>
  </si>
  <si>
    <t>Рівненська обл., м. Рівне, вул. Кавказька (Тольятті), будинок 5, літера А-5</t>
  </si>
  <si>
    <t xml:space="preserve"> АТ "ЗЛАТОБАНК"</t>
  </si>
  <si>
    <t>Перелік активів (майна) АТ «ЗЛАТОБАНК», 
що підлягають продажу на відкритих торгах (аукціоні)</t>
  </si>
  <si>
    <t>Назва майна (активу)</t>
  </si>
  <si>
    <t>Фіалкове яйце</t>
  </si>
  <si>
    <t>Лаврове яйце</t>
  </si>
  <si>
    <t xml:space="preserve">З днем народження, хлопчик </t>
  </si>
  <si>
    <t xml:space="preserve">З днем народження, дівчинка </t>
  </si>
  <si>
    <t>Богдан Хмельницкий</t>
  </si>
  <si>
    <t>Ікона "Св. Дмитрій"</t>
  </si>
  <si>
    <t>Ікона "Св. Євгенія"</t>
  </si>
  <si>
    <t>Ікона "Вознесіння Господне"</t>
  </si>
  <si>
    <t>Монета «Ти і Я», о.Ніуе</t>
  </si>
  <si>
    <t>Китайська змія</t>
  </si>
  <si>
    <t>«Шапокляк», о. Кука</t>
  </si>
  <si>
    <t>«Крокодил Гена», о. Кука</t>
  </si>
  <si>
    <t>«Кролик», о. Кука</t>
  </si>
  <si>
    <t>«Мауглі», о. Кука</t>
  </si>
  <si>
    <t>«Балу», о. Кука</t>
  </si>
  <si>
    <t>«Трубадур», о. Кука</t>
  </si>
  <si>
    <t>«Детектив», о. Кука</t>
  </si>
  <si>
    <t>«Музиканти», о. Кука</t>
  </si>
  <si>
    <t>«Бандити», о. Кука</t>
  </si>
  <si>
    <t>«Канікули Боніфация»,о. Кука</t>
  </si>
  <si>
    <t>«Кошеня на ім‘я «Гав» (Кошеня), о. Кука</t>
  </si>
  <si>
    <t xml:space="preserve"> Інв. №</t>
  </si>
  <si>
    <t xml:space="preserve">Робоча станція -тонкий клієнт HP t510 </t>
  </si>
  <si>
    <t>0041051</t>
  </si>
  <si>
    <t>Робоча станція -тонкий клієнт HP t510 WES7Е</t>
  </si>
  <si>
    <t>004757</t>
  </si>
  <si>
    <t>004758</t>
  </si>
  <si>
    <t>Робоча станція -тонкий клієнт HP t510</t>
  </si>
  <si>
    <t>004763</t>
  </si>
  <si>
    <t>004765</t>
  </si>
  <si>
    <t>004766</t>
  </si>
  <si>
    <t>004770</t>
  </si>
  <si>
    <t>004771</t>
  </si>
  <si>
    <t>004772</t>
  </si>
  <si>
    <t>004777</t>
  </si>
  <si>
    <t>004778</t>
  </si>
  <si>
    <t>004779</t>
  </si>
  <si>
    <t>004780</t>
  </si>
  <si>
    <t>004781</t>
  </si>
  <si>
    <t>004788</t>
  </si>
  <si>
    <t>004804</t>
  </si>
  <si>
    <t>004805</t>
  </si>
  <si>
    <t>004806</t>
  </si>
  <si>
    <t>004811</t>
  </si>
  <si>
    <t xml:space="preserve">Робоча станція -тонкий клієнт HP t510  WES09 2 GF/1GR </t>
  </si>
  <si>
    <t>004737</t>
  </si>
  <si>
    <t>004738</t>
  </si>
  <si>
    <t xml:space="preserve">Робоча станція -тонкий клієнт HP t5570 WES09 Nano 2GF/1GBR  </t>
  </si>
  <si>
    <t>004442</t>
  </si>
  <si>
    <t>004443</t>
  </si>
  <si>
    <t>Робоча станція -тонкий клієнт HP t5570 +монітор TFT Самсунг 19</t>
  </si>
  <si>
    <t>004465</t>
  </si>
  <si>
    <t>принтер -EPSON LX-350</t>
  </si>
  <si>
    <t>00762233</t>
  </si>
  <si>
    <t xml:space="preserve">АТС -AR-BKSU базовий блок+AR LANU Ethernet інтерфейс </t>
  </si>
  <si>
    <t>0052887</t>
  </si>
  <si>
    <t>АТС -AR-BKSU базовий блок+AR LANU Ethernet інтерфейс (Черкаси)</t>
  </si>
  <si>
    <t>0052810</t>
  </si>
  <si>
    <t>0052802</t>
  </si>
  <si>
    <t>0052877</t>
  </si>
  <si>
    <t>0052801</t>
  </si>
  <si>
    <t>005365</t>
  </si>
  <si>
    <t>0052873</t>
  </si>
  <si>
    <t>дбж -FSP FP-600</t>
  </si>
  <si>
    <t>0076817</t>
  </si>
  <si>
    <t>0076854</t>
  </si>
  <si>
    <t>0076912</t>
  </si>
  <si>
    <t>0079498</t>
  </si>
  <si>
    <t>дбж -АРС  Back-UPS СS 500</t>
  </si>
  <si>
    <t>0073761</t>
  </si>
  <si>
    <t>0074254</t>
  </si>
  <si>
    <t>Принтер -Epson LX-300+</t>
  </si>
  <si>
    <t>004415</t>
  </si>
  <si>
    <t>004426</t>
  </si>
  <si>
    <t>Принтер -А4 Epson LX-300+ add USB</t>
  </si>
  <si>
    <t>004445</t>
  </si>
  <si>
    <t>004533</t>
  </si>
  <si>
    <t xml:space="preserve">Принтер -Epson LX-300+ </t>
  </si>
  <si>
    <t>004560</t>
  </si>
  <si>
    <t>принтер -EPSON LX-300</t>
  </si>
  <si>
    <t>0073611</t>
  </si>
  <si>
    <t>Canon i-SENSYS MF 4410</t>
  </si>
  <si>
    <t>00762178</t>
  </si>
  <si>
    <t>Intel Celeron G1620</t>
  </si>
  <si>
    <t>00762216</t>
  </si>
  <si>
    <t>00762217</t>
  </si>
  <si>
    <t>00762218</t>
  </si>
  <si>
    <t>00762219</t>
  </si>
  <si>
    <t>00762220</t>
  </si>
  <si>
    <t>00762221</t>
  </si>
  <si>
    <t>00762222</t>
  </si>
  <si>
    <t>Intel Pentium G2020</t>
  </si>
  <si>
    <t>0041070</t>
  </si>
  <si>
    <t>Canon i-SENSYS MF 45940DN</t>
  </si>
  <si>
    <t>0041078</t>
  </si>
  <si>
    <t xml:space="preserve">Всього </t>
  </si>
  <si>
    <t>1.7. Наявність земельної ділянки</t>
  </si>
  <si>
    <t>вдсутні</t>
  </si>
  <si>
    <t>відсутні</t>
  </si>
  <si>
    <t>неохідні комунікації наявні</t>
  </si>
  <si>
    <t>Перейти за посиланням</t>
  </si>
  <si>
    <t>2. ГРАФІЧНІ МАТЕРІАЛИ</t>
  </si>
  <si>
    <t>2.1. Фотофіксація</t>
  </si>
  <si>
    <t>2.2. Ситуаційний план</t>
  </si>
  <si>
    <t>2.3. Тощо</t>
  </si>
  <si>
    <t>1.9. Наявність основних засобів</t>
  </si>
  <si>
    <t>1.10. Наявність обмеження/обтяження</t>
  </si>
  <si>
    <t>На дату формування публічного паспорту інформація щодо наявних обмежень/обтяжень відсутня</t>
  </si>
  <si>
    <t>Нерухоме майно, основні засоби та монети, а саме: нежитлове приміщення, загальною площею 152,80 кв.м, що знаходиться за адресою: Рівненська обл., м. Рівне, вул. Кавказька (Тольятті), будинок 5, літера А-5, та основні засоби та монети у загальній кількості 118 одиниць згідно переліку</t>
  </si>
  <si>
    <t>№
з/п</t>
  </si>
  <si>
    <t>Код активу</t>
  </si>
  <si>
    <t>Опис майна (активу)</t>
  </si>
  <si>
    <t>Балансова вартість
(01.06.2018),
грн.</t>
  </si>
  <si>
    <t>Оціночна  вартість (СОД), 
грн., без ПДВ</t>
  </si>
  <si>
    <t>Початкова (стартова) ціна (грн. з ПДВ)</t>
  </si>
  <si>
    <t>Мінімальна ціна (грн. з ПДВ)</t>
  </si>
  <si>
    <t xml:space="preserve">Монети </t>
  </si>
  <si>
    <t>Яйце Мальборо</t>
  </si>
  <si>
    <t>х</t>
  </si>
  <si>
    <t xml:space="preserve">Килим </t>
  </si>
  <si>
    <t>Килим ручної роботи, розміри 3,80*5,80м.</t>
  </si>
  <si>
    <t>009037</t>
  </si>
  <si>
    <t xml:space="preserve">Банкомати </t>
  </si>
  <si>
    <t>Банкомат Diebold Opteva 562</t>
  </si>
  <si>
    <t>004515</t>
  </si>
  <si>
    <t>004451</t>
  </si>
  <si>
    <t xml:space="preserve">Інші основні засоби </t>
  </si>
  <si>
    <t>Сейф САН-5-1500 Сейф САН-5-1500 (заводський номер 2239)</t>
  </si>
  <si>
    <t>010383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</si>
</sst>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3" fillId="0" borderId="0"/>
  </cellStyleXfs>
  <cellXfs count="87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14" fontId="5" fillId="0" borderId="1" xfId="0" applyNumberFormat="1" applyFont="1" applyBorder="1" applyAlignment="1">
      <alignment vertical="center"/>
    </xf>
    <xf numFmtId="164" fontId="5" fillId="0" borderId="1" xfId="2" applyNumberFormat="1" applyFont="1" applyBorder="1" applyAlignment="1">
      <alignment vertical="center"/>
    </xf>
    <xf numFmtId="9" fontId="5" fillId="0" borderId="1" xfId="3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14" fontId="5" fillId="0" borderId="26" xfId="0" applyNumberFormat="1" applyFont="1" applyBorder="1" applyAlignment="1">
      <alignment vertical="center"/>
    </xf>
    <xf numFmtId="164" fontId="5" fillId="0" borderId="26" xfId="2" applyNumberFormat="1" applyFont="1" applyBorder="1" applyAlignment="1">
      <alignment vertical="center"/>
    </xf>
    <xf numFmtId="9" fontId="5" fillId="0" borderId="26" xfId="3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14" fontId="11" fillId="0" borderId="28" xfId="0" applyNumberFormat="1" applyFont="1" applyBorder="1" applyAlignment="1" applyProtection="1">
      <alignment horizontal="center" vertical="center"/>
    </xf>
    <xf numFmtId="0" fontId="5" fillId="0" borderId="19" xfId="0" applyFont="1" applyFill="1" applyBorder="1" applyAlignment="1" applyProtection="1">
      <alignment horizontal="center" vertical="center" wrapText="1"/>
    </xf>
    <xf numFmtId="0" fontId="5" fillId="0" borderId="21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 wrapText="1"/>
    </xf>
    <xf numFmtId="14" fontId="5" fillId="0" borderId="21" xfId="0" applyNumberFormat="1" applyFont="1" applyBorder="1" applyAlignment="1" applyProtection="1">
      <alignment horizontal="center" vertical="center"/>
    </xf>
    <xf numFmtId="0" fontId="4" fillId="0" borderId="39" xfId="0" applyFont="1" applyFill="1" applyBorder="1" applyAlignment="1" applyProtection="1">
      <alignment horizontal="left" vertical="center"/>
    </xf>
    <xf numFmtId="0" fontId="4" fillId="0" borderId="40" xfId="0" applyFont="1" applyFill="1" applyBorder="1" applyAlignment="1" applyProtection="1">
      <alignment horizontal="left" vertical="center" wrapText="1"/>
    </xf>
    <xf numFmtId="0" fontId="4" fillId="0" borderId="40" xfId="0" applyFont="1" applyBorder="1" applyAlignment="1" applyProtection="1">
      <alignment vertical="center" wrapText="1"/>
    </xf>
    <xf numFmtId="14" fontId="4" fillId="0" borderId="39" xfId="0" applyNumberFormat="1" applyFont="1" applyBorder="1" applyAlignment="1">
      <alignment vertical="center"/>
    </xf>
    <xf numFmtId="14" fontId="4" fillId="0" borderId="40" xfId="0" applyNumberFormat="1" applyFont="1" applyBorder="1" applyAlignment="1">
      <alignment vertical="center"/>
    </xf>
    <xf numFmtId="14" fontId="4" fillId="0" borderId="41" xfId="0" applyNumberFormat="1" applyFont="1" applyBorder="1" applyAlignment="1">
      <alignment vertical="center"/>
    </xf>
    <xf numFmtId="0" fontId="6" fillId="0" borderId="0" xfId="5" applyFont="1"/>
    <xf numFmtId="0" fontId="6" fillId="0" borderId="0" xfId="5" applyFont="1" applyAlignment="1">
      <alignment horizontal="left" vertical="center"/>
    </xf>
    <xf numFmtId="0" fontId="3" fillId="0" borderId="0" xfId="5"/>
    <xf numFmtId="0" fontId="7" fillId="0" borderId="6" xfId="5" applyFont="1" applyBorder="1" applyAlignment="1">
      <alignment horizontal="center" vertical="center" wrapText="1"/>
    </xf>
    <xf numFmtId="0" fontId="7" fillId="0" borderId="13" xfId="5" applyFont="1" applyBorder="1" applyAlignment="1">
      <alignment horizontal="center" vertical="center" wrapText="1"/>
    </xf>
    <xf numFmtId="0" fontId="8" fillId="0" borderId="7" xfId="5" applyFont="1" applyBorder="1" applyAlignment="1">
      <alignment horizontal="center" vertical="center" wrapText="1"/>
    </xf>
    <xf numFmtId="0" fontId="8" fillId="0" borderId="8" xfId="5" applyFont="1" applyBorder="1" applyAlignment="1">
      <alignment horizontal="center" vertical="center" wrapText="1"/>
    </xf>
    <xf numFmtId="0" fontId="6" fillId="0" borderId="9" xfId="5" applyFont="1" applyBorder="1" applyAlignment="1">
      <alignment horizontal="center" vertical="center" wrapText="1"/>
    </xf>
    <xf numFmtId="0" fontId="6" fillId="0" borderId="2" xfId="5" applyFont="1" applyBorder="1" applyAlignment="1">
      <alignment horizontal="center" vertical="center" wrapText="1"/>
    </xf>
    <xf numFmtId="0" fontId="9" fillId="0" borderId="2" xfId="5" applyFont="1" applyBorder="1" applyAlignment="1">
      <alignment horizontal="center" vertical="center" wrapText="1"/>
    </xf>
    <xf numFmtId="4" fontId="9" fillId="0" borderId="2" xfId="5" applyNumberFormat="1" applyFont="1" applyBorder="1" applyAlignment="1">
      <alignment horizontal="center" vertical="center" wrapText="1"/>
    </xf>
    <xf numFmtId="4" fontId="9" fillId="0" borderId="10" xfId="5" applyNumberFormat="1" applyFont="1" applyBorder="1" applyAlignment="1">
      <alignment horizontal="center" vertical="center" wrapText="1"/>
    </xf>
    <xf numFmtId="0" fontId="6" fillId="0" borderId="11" xfId="5" applyFont="1" applyBorder="1" applyAlignment="1">
      <alignment horizontal="center" vertical="center" wrapText="1"/>
    </xf>
    <xf numFmtId="0" fontId="6" fillId="0" borderId="1" xfId="5" applyFont="1" applyBorder="1" applyAlignment="1">
      <alignment horizontal="center" vertical="center" wrapText="1"/>
    </xf>
    <xf numFmtId="0" fontId="9" fillId="0" borderId="1" xfId="5" applyFont="1" applyBorder="1" applyAlignment="1">
      <alignment horizontal="center" vertical="center" wrapText="1"/>
    </xf>
    <xf numFmtId="4" fontId="9" fillId="0" borderId="1" xfId="5" applyNumberFormat="1" applyFont="1" applyBorder="1" applyAlignment="1">
      <alignment horizontal="center" vertical="center" wrapText="1"/>
    </xf>
    <xf numFmtId="4" fontId="7" fillId="0" borderId="7" xfId="5" applyNumberFormat="1" applyFont="1" applyBorder="1" applyAlignment="1">
      <alignment horizontal="center" vertical="center"/>
    </xf>
    <xf numFmtId="4" fontId="7" fillId="0" borderId="8" xfId="5" applyNumberFormat="1" applyFont="1" applyBorder="1" applyAlignment="1">
      <alignment horizontal="center" vertical="center"/>
    </xf>
    <xf numFmtId="0" fontId="3" fillId="0" borderId="0" xfId="5" applyAlignment="1">
      <alignment horizontal="left" vertical="center"/>
    </xf>
    <xf numFmtId="0" fontId="4" fillId="0" borderId="16" xfId="0" applyFont="1" applyFill="1" applyBorder="1" applyAlignment="1" applyProtection="1">
      <alignment horizontal="center" vertical="center"/>
    </xf>
    <xf numFmtId="0" fontId="12" fillId="0" borderId="21" xfId="4" applyFont="1" applyFill="1" applyBorder="1" applyAlignment="1" applyProtection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25" xfId="0" applyFont="1" applyFill="1" applyBorder="1" applyAlignment="1" applyProtection="1">
      <alignment horizontal="center" vertical="center"/>
    </xf>
    <xf numFmtId="14" fontId="12" fillId="0" borderId="28" xfId="4" applyNumberFormat="1" applyFont="1" applyFill="1" applyBorder="1" applyAlignment="1" applyProtection="1">
      <alignment horizontal="center" vertical="center"/>
    </xf>
    <xf numFmtId="14" fontId="12" fillId="0" borderId="24" xfId="4" applyNumberFormat="1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14" fontId="5" fillId="0" borderId="4" xfId="0" applyNumberFormat="1" applyFont="1" applyFill="1" applyBorder="1" applyAlignment="1">
      <alignment horizontal="center" vertical="center"/>
    </xf>
    <xf numFmtId="4" fontId="5" fillId="0" borderId="36" xfId="0" applyNumberFormat="1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left" vertical="center"/>
    </xf>
    <xf numFmtId="0" fontId="5" fillId="0" borderId="30" xfId="0" applyFont="1" applyFill="1" applyBorder="1" applyAlignment="1">
      <alignment horizontal="left" vertical="center"/>
    </xf>
    <xf numFmtId="0" fontId="5" fillId="0" borderId="34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horizontal="left" vertical="center"/>
    </xf>
    <xf numFmtId="0" fontId="7" fillId="0" borderId="0" xfId="5" applyFont="1" applyBorder="1" applyAlignment="1">
      <alignment horizontal="center" vertical="center" wrapText="1"/>
    </xf>
    <xf numFmtId="0" fontId="7" fillId="0" borderId="0" xfId="5" applyFont="1" applyBorder="1" applyAlignment="1">
      <alignment horizontal="center" vertical="center"/>
    </xf>
    <xf numFmtId="0" fontId="7" fillId="0" borderId="12" xfId="5" applyFont="1" applyBorder="1" applyAlignment="1">
      <alignment horizontal="center" vertical="center"/>
    </xf>
    <xf numFmtId="0" fontId="7" fillId="0" borderId="15" xfId="5" applyFont="1" applyBorder="1" applyAlignment="1">
      <alignment horizontal="center" vertical="center"/>
    </xf>
    <xf numFmtId="0" fontId="7" fillId="0" borderId="13" xfId="5" applyFont="1" applyBorder="1" applyAlignment="1">
      <alignment horizontal="center" vertical="center"/>
    </xf>
  </cellXfs>
  <cellStyles count="6">
    <cellStyle name="Normal" xfId="1"/>
    <cellStyle name="Відсотковий" xfId="3" builtinId="5"/>
    <cellStyle name="Гіперпосилання" xfId="4" builtinId="8"/>
    <cellStyle name="Звичайний" xfId="0" builtinId="0"/>
    <cellStyle name="Звичайний 2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2180169</xdr:colOff>
      <xdr:row>2</xdr:row>
      <xdr:rowOff>16188</xdr:rowOff>
    </xdr:from>
    <xdr:to>
      <xdr:col>2</xdr:col>
      <xdr:colOff>3384676</xdr:colOff>
      <xdr:row>2</xdr:row>
      <xdr:rowOff>254313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27752" y="2596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7</xdr:col>
      <xdr:colOff>355244</xdr:colOff>
      <xdr:row>20</xdr:row>
      <xdr:rowOff>57150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90525"/>
          <a:ext cx="4622444" cy="3486150"/>
        </a:xfrm>
        <a:prstGeom prst="rect">
          <a:avLst/>
        </a:prstGeom>
      </xdr:spPr>
    </xdr:pic>
    <xdr:clientData/>
  </xdr:twoCellAnchor>
  <xdr:twoCellAnchor editAs="oneCell">
    <xdr:from>
      <xdr:col>7</xdr:col>
      <xdr:colOff>590549</xdr:colOff>
      <xdr:row>1</xdr:row>
      <xdr:rowOff>145314</xdr:rowOff>
    </xdr:from>
    <xdr:to>
      <xdr:col>17</xdr:col>
      <xdr:colOff>500148</xdr:colOff>
      <xdr:row>22</xdr:row>
      <xdr:rowOff>161059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57749" y="345339"/>
          <a:ext cx="6005599" cy="4016245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21</xdr:row>
      <xdr:rowOff>19050</xdr:rowOff>
    </xdr:from>
    <xdr:to>
      <xdr:col>7</xdr:col>
      <xdr:colOff>220334</xdr:colOff>
      <xdr:row>51</xdr:row>
      <xdr:rowOff>170584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4300" y="4029075"/>
          <a:ext cx="4373234" cy="586653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reshkina/AppData/Local/Microsoft/Windows/Temporary%20Internet%20Files/Content.Outlook/L14SI00J/!!!!!!!!!%20&#1052;&#1054;&#1053;&#1045;&#1058;&#1048;%20_&#1055;&#1054;&#1044;&#1044;&#1045;&#1051;&#1040;&#1053;&#1053;&#1040;&#1071;%20&#1055;&#1054;&#1044;%20&#1041;&#1040;&#1051;&#1040;&#1053;&#1057;%20&#1058;&#1040;&#1041;&#1051;&#1048;&#1062;&#1040;!!!!!!!!!!!!!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Інші ОЗ"/>
      <sheetName val="Нематеріальні активи"/>
      <sheetName val="Цінності(позабаланс)"/>
      <sheetName val="Кредити"/>
      <sheetName val="Дебіторська заборгованість"/>
      <sheetName val="Цінні папери"/>
      <sheetName val="Інвестиційні монети"/>
      <sheetName val="Ювілейні монети"/>
      <sheetName val="Банківські метали"/>
      <sheetName val="Довід кодів типів та груп акти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G7" sqref="G7"/>
    </sheetView>
  </sheetViews>
  <sheetFormatPr defaultRowHeight="15" x14ac:dyDescent="0.25"/>
  <cols>
    <col min="1" max="1" width="21.140625" customWidth="1"/>
    <col min="2" max="2" width="38.140625" customWidth="1"/>
    <col min="3" max="3" width="54.85546875" customWidth="1"/>
  </cols>
  <sheetData>
    <row r="1" spans="1:4" ht="10.5" customHeight="1" thickBot="1" x14ac:dyDescent="0.3"/>
    <row r="2" spans="1:4" ht="8.25" customHeight="1" x14ac:dyDescent="0.25">
      <c r="A2" s="1"/>
      <c r="B2" s="50" t="s">
        <v>7</v>
      </c>
      <c r="C2" s="51"/>
      <c r="D2" s="3"/>
    </row>
    <row r="3" spans="1:4" ht="36.75" customHeight="1" thickBot="1" x14ac:dyDescent="0.3">
      <c r="A3" s="1"/>
      <c r="B3" s="52"/>
      <c r="C3" s="53"/>
      <c r="D3" s="3"/>
    </row>
    <row r="4" spans="1:4" ht="16.5" thickBot="1" x14ac:dyDescent="0.3">
      <c r="A4" s="1"/>
      <c r="B4" s="48" t="s">
        <v>9</v>
      </c>
      <c r="C4" s="18" t="s">
        <v>28</v>
      </c>
      <c r="D4" s="3"/>
    </row>
    <row r="5" spans="1:4" ht="16.5" thickBot="1" x14ac:dyDescent="0.3">
      <c r="A5" s="1"/>
      <c r="B5" s="54" t="s">
        <v>10</v>
      </c>
      <c r="C5" s="55"/>
      <c r="D5" s="3"/>
    </row>
    <row r="6" spans="1:4" ht="94.5" x14ac:dyDescent="0.25">
      <c r="A6" s="1"/>
      <c r="B6" s="23" t="s">
        <v>11</v>
      </c>
      <c r="C6" s="19" t="s">
        <v>139</v>
      </c>
    </row>
    <row r="7" spans="1:4" ht="18.75" customHeight="1" x14ac:dyDescent="0.25">
      <c r="A7" s="1"/>
      <c r="B7" s="24" t="s">
        <v>12</v>
      </c>
      <c r="C7" s="20" t="s">
        <v>18</v>
      </c>
    </row>
    <row r="8" spans="1:4" ht="15.75" x14ac:dyDescent="0.25">
      <c r="A8" s="1"/>
      <c r="B8" s="24" t="s">
        <v>13</v>
      </c>
      <c r="C8" s="20" t="s">
        <v>26</v>
      </c>
    </row>
    <row r="9" spans="1:4" ht="31.5" x14ac:dyDescent="0.25">
      <c r="A9" s="1"/>
      <c r="B9" s="24" t="s">
        <v>14</v>
      </c>
      <c r="C9" s="21" t="s">
        <v>27</v>
      </c>
    </row>
    <row r="10" spans="1:4" ht="14.25" customHeight="1" x14ac:dyDescent="0.25">
      <c r="A10" s="1"/>
      <c r="B10" s="24" t="s">
        <v>15</v>
      </c>
      <c r="C10" s="20">
        <v>152.80000000000001</v>
      </c>
    </row>
    <row r="11" spans="1:4" ht="18" customHeight="1" x14ac:dyDescent="0.25">
      <c r="A11" s="1"/>
      <c r="B11" s="24" t="s">
        <v>16</v>
      </c>
      <c r="C11" s="20" t="s">
        <v>128</v>
      </c>
    </row>
    <row r="12" spans="1:4" ht="15.75" x14ac:dyDescent="0.25">
      <c r="A12" s="1"/>
      <c r="B12" s="25" t="s">
        <v>127</v>
      </c>
      <c r="C12" s="20" t="s">
        <v>129</v>
      </c>
    </row>
    <row r="13" spans="1:4" ht="31.5" x14ac:dyDescent="0.25">
      <c r="A13" s="1"/>
      <c r="B13" s="24" t="s">
        <v>17</v>
      </c>
      <c r="C13" s="22" t="s">
        <v>130</v>
      </c>
    </row>
    <row r="14" spans="1:4" ht="15.75" x14ac:dyDescent="0.25">
      <c r="A14" s="1"/>
      <c r="B14" s="24" t="s">
        <v>136</v>
      </c>
      <c r="C14" s="49" t="s">
        <v>131</v>
      </c>
    </row>
    <row r="15" spans="1:4" ht="32.25" thickBot="1" x14ac:dyDescent="0.3">
      <c r="A15" s="1"/>
      <c r="B15" s="24" t="s">
        <v>137</v>
      </c>
      <c r="C15" s="21" t="s">
        <v>138</v>
      </c>
    </row>
    <row r="16" spans="1:4" ht="15" customHeight="1" thickBot="1" x14ac:dyDescent="0.3">
      <c r="A16" s="1"/>
      <c r="B16" s="54" t="s">
        <v>132</v>
      </c>
      <c r="C16" s="55"/>
    </row>
    <row r="17" spans="1:3" ht="15" customHeight="1" x14ac:dyDescent="0.25">
      <c r="A17" s="1"/>
      <c r="B17" s="26" t="s">
        <v>133</v>
      </c>
      <c r="C17" s="56" t="s">
        <v>131</v>
      </c>
    </row>
    <row r="18" spans="1:3" ht="15.75" x14ac:dyDescent="0.25">
      <c r="A18" s="1"/>
      <c r="B18" s="27" t="s">
        <v>134</v>
      </c>
      <c r="C18" s="56"/>
    </row>
    <row r="19" spans="1:3" ht="15" customHeight="1" thickBot="1" x14ac:dyDescent="0.3">
      <c r="A19" s="1"/>
      <c r="B19" s="28" t="s">
        <v>135</v>
      </c>
      <c r="C19" s="57"/>
    </row>
    <row r="20" spans="1:3" x14ac:dyDescent="0.25">
      <c r="A20" s="1"/>
    </row>
    <row r="24" spans="1:3" x14ac:dyDescent="0.25">
      <c r="C24" s="4"/>
    </row>
  </sheetData>
  <mergeCells count="4">
    <mergeCell ref="B2:C3"/>
    <mergeCell ref="B16:C16"/>
    <mergeCell ref="C17:C19"/>
    <mergeCell ref="B5:C5"/>
  </mergeCells>
  <hyperlinks>
    <hyperlink ref="C17:C19" location="'5.2'!A1" display="Перейти за посиланням"/>
    <hyperlink ref="C14" location="Перелік_Рівне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M33" sqref="M33"/>
    </sheetView>
  </sheetViews>
  <sheetFormatPr defaultRowHeight="15" x14ac:dyDescent="0.25"/>
  <sheetData>
    <row r="1" spans="1:13" ht="15.75" x14ac:dyDescent="0.25">
      <c r="A1" s="58" t="s">
        <v>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workbookViewId="0">
      <selection activeCell="D26" sqref="D26"/>
    </sheetView>
  </sheetViews>
  <sheetFormatPr defaultRowHeight="15" x14ac:dyDescent="0.25"/>
  <cols>
    <col min="3" max="3" width="22.140625" customWidth="1"/>
    <col min="4" max="4" width="25.140625" customWidth="1"/>
    <col min="5" max="5" width="38.28515625" customWidth="1"/>
    <col min="6" max="6" width="22.28515625" customWidth="1"/>
    <col min="7" max="7" width="31.7109375" customWidth="1"/>
  </cols>
  <sheetData>
    <row r="1" spans="2:7" ht="15.75" thickBot="1" x14ac:dyDescent="0.3"/>
    <row r="2" spans="2:7" ht="16.5" thickBot="1" x14ac:dyDescent="0.3">
      <c r="B2" s="63" t="s">
        <v>19</v>
      </c>
      <c r="C2" s="64"/>
      <c r="D2" s="64"/>
      <c r="E2" s="64"/>
      <c r="F2" s="64"/>
      <c r="G2" s="65"/>
    </row>
    <row r="3" spans="2:7" s="2" customFormat="1" ht="15.75" x14ac:dyDescent="0.25">
      <c r="B3" s="78" t="s">
        <v>20</v>
      </c>
      <c r="C3" s="79"/>
      <c r="D3" s="66" t="s">
        <v>24</v>
      </c>
      <c r="E3" s="67"/>
      <c r="F3" s="67"/>
      <c r="G3" s="68"/>
    </row>
    <row r="4" spans="2:7" s="2" customFormat="1" ht="15.75" x14ac:dyDescent="0.25">
      <c r="B4" s="69" t="s">
        <v>21</v>
      </c>
      <c r="C4" s="70"/>
      <c r="D4" s="71" t="s">
        <v>25</v>
      </c>
      <c r="E4" s="72"/>
      <c r="F4" s="72"/>
      <c r="G4" s="73"/>
    </row>
    <row r="5" spans="2:7" s="2" customFormat="1" ht="15.75" x14ac:dyDescent="0.25">
      <c r="B5" s="69" t="s">
        <v>22</v>
      </c>
      <c r="C5" s="70"/>
      <c r="D5" s="74">
        <v>42256</v>
      </c>
      <c r="E5" s="72"/>
      <c r="F5" s="72"/>
      <c r="G5" s="73"/>
    </row>
    <row r="6" spans="2:7" s="2" customFormat="1" ht="16.5" thickBot="1" x14ac:dyDescent="0.3">
      <c r="B6" s="80" t="s">
        <v>23</v>
      </c>
      <c r="C6" s="81"/>
      <c r="D6" s="75">
        <v>1883982.73</v>
      </c>
      <c r="E6" s="76"/>
      <c r="F6" s="76"/>
      <c r="G6" s="77"/>
    </row>
    <row r="7" spans="2:7" ht="16.5" thickBot="1" x14ac:dyDescent="0.3">
      <c r="B7" s="60" t="s">
        <v>8</v>
      </c>
      <c r="C7" s="61"/>
      <c r="D7" s="61"/>
      <c r="E7" s="61"/>
      <c r="F7" s="61"/>
      <c r="G7" s="62"/>
    </row>
    <row r="8" spans="2:7" ht="15.75" x14ac:dyDescent="0.25">
      <c r="B8" s="5" t="s">
        <v>2</v>
      </c>
      <c r="C8" s="6" t="s">
        <v>3</v>
      </c>
      <c r="D8" s="6" t="s">
        <v>4</v>
      </c>
      <c r="E8" s="6" t="s">
        <v>5</v>
      </c>
      <c r="F8" s="6" t="s">
        <v>6</v>
      </c>
      <c r="G8" s="7" t="s">
        <v>0</v>
      </c>
    </row>
    <row r="9" spans="2:7" ht="15.75" x14ac:dyDescent="0.25">
      <c r="B9" s="8"/>
      <c r="C9" s="9"/>
      <c r="D9" s="10"/>
      <c r="E9" s="11"/>
      <c r="F9" s="10"/>
      <c r="G9" s="12"/>
    </row>
    <row r="10" spans="2:7" ht="15.75" x14ac:dyDescent="0.25">
      <c r="B10" s="8"/>
      <c r="C10" s="9"/>
      <c r="D10" s="10"/>
      <c r="E10" s="11"/>
      <c r="F10" s="10"/>
      <c r="G10" s="12"/>
    </row>
    <row r="11" spans="2:7" ht="15.75" x14ac:dyDescent="0.25">
      <c r="B11" s="8"/>
      <c r="C11" s="9"/>
      <c r="D11" s="10"/>
      <c r="E11" s="11"/>
      <c r="F11" s="10"/>
      <c r="G11" s="12"/>
    </row>
    <row r="12" spans="2:7" ht="15.75" x14ac:dyDescent="0.25">
      <c r="B12" s="8"/>
      <c r="C12" s="9"/>
      <c r="D12" s="10"/>
      <c r="E12" s="11"/>
      <c r="F12" s="10"/>
      <c r="G12" s="12"/>
    </row>
    <row r="13" spans="2:7" ht="15.75" x14ac:dyDescent="0.25">
      <c r="B13" s="8"/>
      <c r="C13" s="9"/>
      <c r="D13" s="10"/>
      <c r="E13" s="11"/>
      <c r="F13" s="10"/>
      <c r="G13" s="12"/>
    </row>
    <row r="14" spans="2:7" ht="15.75" x14ac:dyDescent="0.25">
      <c r="B14" s="8"/>
      <c r="C14" s="9"/>
      <c r="D14" s="10"/>
      <c r="E14" s="11"/>
      <c r="F14" s="10"/>
      <c r="G14" s="12"/>
    </row>
    <row r="15" spans="2:7" ht="15.75" x14ac:dyDescent="0.25">
      <c r="B15" s="8"/>
      <c r="C15" s="9"/>
      <c r="D15" s="10"/>
      <c r="E15" s="11"/>
      <c r="F15" s="10"/>
      <c r="G15" s="12"/>
    </row>
    <row r="16" spans="2:7" ht="15.75" x14ac:dyDescent="0.25">
      <c r="B16" s="8"/>
      <c r="C16" s="9"/>
      <c r="D16" s="10"/>
      <c r="E16" s="11"/>
      <c r="F16" s="10"/>
      <c r="G16" s="12"/>
    </row>
    <row r="17" spans="2:7" ht="15.75" x14ac:dyDescent="0.25">
      <c r="B17" s="8"/>
      <c r="C17" s="9"/>
      <c r="D17" s="10"/>
      <c r="E17" s="11"/>
      <c r="F17" s="10"/>
      <c r="G17" s="12"/>
    </row>
    <row r="18" spans="2:7" ht="15.75" x14ac:dyDescent="0.25">
      <c r="B18" s="8"/>
      <c r="C18" s="9"/>
      <c r="D18" s="10"/>
      <c r="E18" s="11"/>
      <c r="F18" s="10"/>
      <c r="G18" s="12"/>
    </row>
    <row r="19" spans="2:7" ht="15.75" x14ac:dyDescent="0.25">
      <c r="B19" s="8"/>
      <c r="C19" s="9"/>
      <c r="D19" s="10"/>
      <c r="E19" s="11"/>
      <c r="F19" s="10"/>
      <c r="G19" s="12"/>
    </row>
    <row r="20" spans="2:7" ht="15.75" x14ac:dyDescent="0.25">
      <c r="B20" s="8"/>
      <c r="C20" s="9"/>
      <c r="D20" s="10"/>
      <c r="E20" s="11"/>
      <c r="F20" s="10"/>
      <c r="G20" s="12"/>
    </row>
    <row r="21" spans="2:7" ht="15.75" x14ac:dyDescent="0.25">
      <c r="B21" s="8"/>
      <c r="C21" s="9"/>
      <c r="D21" s="10"/>
      <c r="E21" s="11"/>
      <c r="F21" s="10"/>
      <c r="G21" s="12"/>
    </row>
    <row r="22" spans="2:7" ht="15.75" x14ac:dyDescent="0.25">
      <c r="B22" s="8"/>
      <c r="C22" s="9"/>
      <c r="D22" s="10"/>
      <c r="E22" s="11"/>
      <c r="F22" s="10"/>
      <c r="G22" s="12"/>
    </row>
    <row r="23" spans="2:7" ht="16.5" thickBot="1" x14ac:dyDescent="0.3">
      <c r="B23" s="13"/>
      <c r="C23" s="14"/>
      <c r="D23" s="15"/>
      <c r="E23" s="16"/>
      <c r="F23" s="15"/>
      <c r="G23" s="17"/>
    </row>
  </sheetData>
  <mergeCells count="10">
    <mergeCell ref="B7:G7"/>
    <mergeCell ref="B2:G2"/>
    <mergeCell ref="D3:G3"/>
    <mergeCell ref="B4:C4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24"/>
  <sheetViews>
    <sheetView zoomScale="90" zoomScaleNormal="90" workbookViewId="0">
      <pane ySplit="2" topLeftCell="A111" activePane="bottomLeft" state="frozen"/>
      <selection activeCell="I3" sqref="I3:J3"/>
      <selection pane="bottomLeft" activeCell="N10" sqref="N10"/>
    </sheetView>
  </sheetViews>
  <sheetFormatPr defaultRowHeight="24.95" customHeight="1" x14ac:dyDescent="0.25"/>
  <cols>
    <col min="1" max="1" width="9.140625" style="31"/>
    <col min="2" max="2" width="5.85546875" style="31" customWidth="1"/>
    <col min="3" max="3" width="8.140625" style="31" customWidth="1"/>
    <col min="4" max="4" width="26.42578125" style="47" customWidth="1"/>
    <col min="5" max="5" width="38.42578125" style="47" customWidth="1"/>
    <col min="6" max="6" width="10.5703125" style="31" customWidth="1"/>
    <col min="7" max="10" width="15" style="31" customWidth="1"/>
    <col min="11" max="16384" width="9.140625" style="31"/>
  </cols>
  <sheetData>
    <row r="1" spans="2:10" ht="31.5" customHeight="1" thickBot="1" x14ac:dyDescent="0.3">
      <c r="B1" s="82" t="s">
        <v>29</v>
      </c>
      <c r="C1" s="82"/>
      <c r="D1" s="83"/>
      <c r="E1" s="83"/>
      <c r="F1" s="83"/>
      <c r="G1" s="83"/>
      <c r="H1" s="83"/>
      <c r="I1" s="83"/>
      <c r="J1" s="83"/>
    </row>
    <row r="2" spans="2:10" ht="63.75" customHeight="1" thickBot="1" x14ac:dyDescent="0.3">
      <c r="B2" s="32" t="s">
        <v>140</v>
      </c>
      <c r="C2" s="33" t="s">
        <v>141</v>
      </c>
      <c r="D2" s="34" t="s">
        <v>30</v>
      </c>
      <c r="E2" s="34" t="s">
        <v>142</v>
      </c>
      <c r="F2" s="34" t="s">
        <v>52</v>
      </c>
      <c r="G2" s="34" t="s">
        <v>143</v>
      </c>
      <c r="H2" s="34" t="s">
        <v>144</v>
      </c>
      <c r="I2" s="34" t="s">
        <v>145</v>
      </c>
      <c r="J2" s="35" t="s">
        <v>146</v>
      </c>
    </row>
    <row r="3" spans="2:10" ht="26.25" customHeight="1" x14ac:dyDescent="0.25">
      <c r="B3" s="36">
        <v>1</v>
      </c>
      <c r="C3" s="37">
        <v>501</v>
      </c>
      <c r="D3" s="38" t="s">
        <v>147</v>
      </c>
      <c r="E3" s="38" t="s">
        <v>148</v>
      </c>
      <c r="F3" s="38" t="s">
        <v>149</v>
      </c>
      <c r="G3" s="39">
        <v>724.24901599999998</v>
      </c>
      <c r="H3" s="39">
        <v>3526.5</v>
      </c>
      <c r="I3" s="39">
        <v>4231.8</v>
      </c>
      <c r="J3" s="40">
        <f>I3*0.2</f>
        <v>846.36000000000013</v>
      </c>
    </row>
    <row r="4" spans="2:10" ht="26.25" customHeight="1" x14ac:dyDescent="0.25">
      <c r="B4" s="41">
        <v>2</v>
      </c>
      <c r="C4" s="42">
        <v>501</v>
      </c>
      <c r="D4" s="43" t="s">
        <v>147</v>
      </c>
      <c r="E4" s="43" t="s">
        <v>31</v>
      </c>
      <c r="F4" s="43" t="s">
        <v>149</v>
      </c>
      <c r="G4" s="44">
        <v>724.24901599999998</v>
      </c>
      <c r="H4" s="44">
        <v>3291.75</v>
      </c>
      <c r="I4" s="39">
        <v>3950.1</v>
      </c>
      <c r="J4" s="40">
        <f t="shared" ref="J4:J67" si="0">I4*0.2</f>
        <v>790.02</v>
      </c>
    </row>
    <row r="5" spans="2:10" ht="26.25" customHeight="1" x14ac:dyDescent="0.25">
      <c r="B5" s="41">
        <v>3</v>
      </c>
      <c r="C5" s="42">
        <v>501</v>
      </c>
      <c r="D5" s="43" t="s">
        <v>147</v>
      </c>
      <c r="E5" s="43" t="s">
        <v>32</v>
      </c>
      <c r="F5" s="43" t="s">
        <v>149</v>
      </c>
      <c r="G5" s="44">
        <v>724.24901599999998</v>
      </c>
      <c r="H5" s="44">
        <v>3291.75</v>
      </c>
      <c r="I5" s="39">
        <v>3950.1</v>
      </c>
      <c r="J5" s="40">
        <f t="shared" si="0"/>
        <v>790.02</v>
      </c>
    </row>
    <row r="6" spans="2:10" ht="26.25" customHeight="1" x14ac:dyDescent="0.25">
      <c r="B6" s="41">
        <v>4</v>
      </c>
      <c r="C6" s="42">
        <v>501</v>
      </c>
      <c r="D6" s="43" t="s">
        <v>147</v>
      </c>
      <c r="E6" s="43" t="s">
        <v>33</v>
      </c>
      <c r="F6" s="43" t="s">
        <v>149</v>
      </c>
      <c r="G6" s="44">
        <v>215.279</v>
      </c>
      <c r="H6" s="44">
        <v>1714.5599999999997</v>
      </c>
      <c r="I6" s="39">
        <v>2057.4719999999998</v>
      </c>
      <c r="J6" s="40">
        <f t="shared" si="0"/>
        <v>411.49439999999998</v>
      </c>
    </row>
    <row r="7" spans="2:10" ht="26.25" customHeight="1" x14ac:dyDescent="0.25">
      <c r="B7" s="41">
        <v>5</v>
      </c>
      <c r="C7" s="42">
        <v>501</v>
      </c>
      <c r="D7" s="43" t="s">
        <v>147</v>
      </c>
      <c r="E7" s="43" t="s">
        <v>34</v>
      </c>
      <c r="F7" s="43" t="s">
        <v>149</v>
      </c>
      <c r="G7" s="44">
        <v>215.279</v>
      </c>
      <c r="H7" s="44">
        <v>1714.56</v>
      </c>
      <c r="I7" s="39">
        <v>2057.4719999999998</v>
      </c>
      <c r="J7" s="40">
        <f t="shared" si="0"/>
        <v>411.49439999999998</v>
      </c>
    </row>
    <row r="8" spans="2:10" ht="26.25" customHeight="1" x14ac:dyDescent="0.25">
      <c r="B8" s="41">
        <v>6</v>
      </c>
      <c r="C8" s="42">
        <v>501</v>
      </c>
      <c r="D8" s="43" t="s">
        <v>147</v>
      </c>
      <c r="E8" s="43" t="s">
        <v>35</v>
      </c>
      <c r="F8" s="43" t="s">
        <v>149</v>
      </c>
      <c r="G8" s="44">
        <v>320.35747199999997</v>
      </c>
      <c r="H8" s="44">
        <v>3185.14</v>
      </c>
      <c r="I8" s="39">
        <v>3822.1679999999997</v>
      </c>
      <c r="J8" s="40">
        <f t="shared" si="0"/>
        <v>764.43359999999996</v>
      </c>
    </row>
    <row r="9" spans="2:10" ht="26.25" customHeight="1" x14ac:dyDescent="0.25">
      <c r="B9" s="41">
        <v>7</v>
      </c>
      <c r="C9" s="42">
        <v>501</v>
      </c>
      <c r="D9" s="43" t="s">
        <v>147</v>
      </c>
      <c r="E9" s="43" t="s">
        <v>36</v>
      </c>
      <c r="F9" s="43" t="s">
        <v>149</v>
      </c>
      <c r="G9" s="44">
        <v>346.19275199999998</v>
      </c>
      <c r="H9" s="44">
        <v>2143.21</v>
      </c>
      <c r="I9" s="39">
        <v>2571.8519999999999</v>
      </c>
      <c r="J9" s="40">
        <f t="shared" si="0"/>
        <v>514.37040000000002</v>
      </c>
    </row>
    <row r="10" spans="2:10" ht="26.25" customHeight="1" x14ac:dyDescent="0.25">
      <c r="B10" s="41">
        <v>8</v>
      </c>
      <c r="C10" s="42">
        <v>501</v>
      </c>
      <c r="D10" s="43" t="s">
        <v>147</v>
      </c>
      <c r="E10" s="43" t="s">
        <v>37</v>
      </c>
      <c r="F10" s="43" t="s">
        <v>149</v>
      </c>
      <c r="G10" s="44">
        <v>346.19275199999998</v>
      </c>
      <c r="H10" s="44">
        <v>2143.21</v>
      </c>
      <c r="I10" s="39">
        <v>2571.8519999999999</v>
      </c>
      <c r="J10" s="40">
        <f t="shared" si="0"/>
        <v>514.37040000000002</v>
      </c>
    </row>
    <row r="11" spans="2:10" ht="26.25" customHeight="1" x14ac:dyDescent="0.25">
      <c r="B11" s="41">
        <v>9</v>
      </c>
      <c r="C11" s="42">
        <v>501</v>
      </c>
      <c r="D11" s="43" t="s">
        <v>147</v>
      </c>
      <c r="E11" s="43" t="s">
        <v>38</v>
      </c>
      <c r="F11" s="43" t="s">
        <v>149</v>
      </c>
      <c r="G11" s="44">
        <v>346.19275199999998</v>
      </c>
      <c r="H11" s="44">
        <v>2439.9499999999998</v>
      </c>
      <c r="I11" s="39">
        <v>2927.9399999999996</v>
      </c>
      <c r="J11" s="40">
        <f t="shared" si="0"/>
        <v>585.58799999999997</v>
      </c>
    </row>
    <row r="12" spans="2:10" ht="26.25" customHeight="1" x14ac:dyDescent="0.25">
      <c r="B12" s="41">
        <v>10</v>
      </c>
      <c r="C12" s="42">
        <v>501</v>
      </c>
      <c r="D12" s="43" t="s">
        <v>147</v>
      </c>
      <c r="E12" s="43" t="s">
        <v>39</v>
      </c>
      <c r="F12" s="43" t="s">
        <v>149</v>
      </c>
      <c r="G12" s="44">
        <v>362.55509599999999</v>
      </c>
      <c r="H12" s="44">
        <v>2821.5</v>
      </c>
      <c r="I12" s="39">
        <v>3385.7999999999997</v>
      </c>
      <c r="J12" s="40">
        <f t="shared" si="0"/>
        <v>677.16</v>
      </c>
    </row>
    <row r="13" spans="2:10" ht="26.25" customHeight="1" x14ac:dyDescent="0.25">
      <c r="B13" s="41">
        <v>11</v>
      </c>
      <c r="C13" s="42">
        <v>501</v>
      </c>
      <c r="D13" s="43" t="s">
        <v>147</v>
      </c>
      <c r="E13" s="43" t="s">
        <v>40</v>
      </c>
      <c r="F13" s="43" t="s">
        <v>149</v>
      </c>
      <c r="G13" s="44">
        <v>362.55509599999999</v>
      </c>
      <c r="H13" s="44">
        <v>1714.56</v>
      </c>
      <c r="I13" s="39">
        <v>2057.4719999999998</v>
      </c>
      <c r="J13" s="40">
        <f t="shared" si="0"/>
        <v>411.49439999999998</v>
      </c>
    </row>
    <row r="14" spans="2:10" ht="26.25" customHeight="1" x14ac:dyDescent="0.25">
      <c r="B14" s="41">
        <v>12</v>
      </c>
      <c r="C14" s="42">
        <v>501</v>
      </c>
      <c r="D14" s="43" t="s">
        <v>147</v>
      </c>
      <c r="E14" s="43" t="s">
        <v>41</v>
      </c>
      <c r="F14" s="43" t="s">
        <v>149</v>
      </c>
      <c r="G14" s="44">
        <v>430.58800000000002</v>
      </c>
      <c r="H14" s="44">
        <v>2812.5</v>
      </c>
      <c r="I14" s="39">
        <v>3375</v>
      </c>
      <c r="J14" s="40">
        <f t="shared" si="0"/>
        <v>675</v>
      </c>
    </row>
    <row r="15" spans="2:10" ht="26.25" customHeight="1" x14ac:dyDescent="0.25">
      <c r="B15" s="41">
        <v>13</v>
      </c>
      <c r="C15" s="42">
        <v>501</v>
      </c>
      <c r="D15" s="43" t="s">
        <v>147</v>
      </c>
      <c r="E15" s="43" t="s">
        <v>42</v>
      </c>
      <c r="F15" s="43" t="s">
        <v>149</v>
      </c>
      <c r="G15" s="44">
        <v>430.58800000000002</v>
      </c>
      <c r="H15" s="44">
        <v>2100</v>
      </c>
      <c r="I15" s="39">
        <v>2520</v>
      </c>
      <c r="J15" s="40">
        <f t="shared" si="0"/>
        <v>504</v>
      </c>
    </row>
    <row r="16" spans="2:10" ht="26.25" customHeight="1" x14ac:dyDescent="0.25">
      <c r="B16" s="41">
        <v>14</v>
      </c>
      <c r="C16" s="42">
        <v>501</v>
      </c>
      <c r="D16" s="43" t="s">
        <v>147</v>
      </c>
      <c r="E16" s="43" t="s">
        <v>43</v>
      </c>
      <c r="F16" s="43" t="s">
        <v>149</v>
      </c>
      <c r="G16" s="44">
        <v>430.58800000000002</v>
      </c>
      <c r="H16" s="44">
        <v>2812.5</v>
      </c>
      <c r="I16" s="39">
        <v>3375</v>
      </c>
      <c r="J16" s="40">
        <f t="shared" si="0"/>
        <v>675</v>
      </c>
    </row>
    <row r="17" spans="2:10" ht="26.25" customHeight="1" x14ac:dyDescent="0.25">
      <c r="B17" s="41">
        <v>15</v>
      </c>
      <c r="C17" s="42">
        <v>501</v>
      </c>
      <c r="D17" s="43" t="s">
        <v>147</v>
      </c>
      <c r="E17" s="43" t="s">
        <v>44</v>
      </c>
      <c r="F17" s="43" t="s">
        <v>149</v>
      </c>
      <c r="G17" s="44">
        <v>430.58800000000002</v>
      </c>
      <c r="H17" s="44">
        <v>2100</v>
      </c>
      <c r="I17" s="39">
        <v>2520</v>
      </c>
      <c r="J17" s="40">
        <f t="shared" si="0"/>
        <v>504</v>
      </c>
    </row>
    <row r="18" spans="2:10" ht="26.25" customHeight="1" x14ac:dyDescent="0.25">
      <c r="B18" s="41">
        <v>16</v>
      </c>
      <c r="C18" s="42">
        <v>501</v>
      </c>
      <c r="D18" s="43" t="s">
        <v>147</v>
      </c>
      <c r="E18" s="43" t="s">
        <v>45</v>
      </c>
      <c r="F18" s="43" t="s">
        <v>149</v>
      </c>
      <c r="G18" s="44">
        <v>430.58800000000002</v>
      </c>
      <c r="H18" s="44">
        <v>2775</v>
      </c>
      <c r="I18" s="39">
        <v>3330</v>
      </c>
      <c r="J18" s="40">
        <f t="shared" si="0"/>
        <v>666</v>
      </c>
    </row>
    <row r="19" spans="2:10" ht="26.25" customHeight="1" x14ac:dyDescent="0.25">
      <c r="B19" s="41">
        <v>17</v>
      </c>
      <c r="C19" s="42">
        <v>501</v>
      </c>
      <c r="D19" s="43" t="s">
        <v>147</v>
      </c>
      <c r="E19" s="43" t="s">
        <v>46</v>
      </c>
      <c r="F19" s="43" t="s">
        <v>149</v>
      </c>
      <c r="G19" s="44">
        <v>430.58800000000002</v>
      </c>
      <c r="H19" s="44">
        <v>2775</v>
      </c>
      <c r="I19" s="39">
        <v>3330</v>
      </c>
      <c r="J19" s="40">
        <f t="shared" si="0"/>
        <v>666</v>
      </c>
    </row>
    <row r="20" spans="2:10" ht="26.25" customHeight="1" x14ac:dyDescent="0.25">
      <c r="B20" s="41">
        <v>18</v>
      </c>
      <c r="C20" s="42">
        <v>501</v>
      </c>
      <c r="D20" s="43" t="s">
        <v>147</v>
      </c>
      <c r="E20" s="43" t="s">
        <v>47</v>
      </c>
      <c r="F20" s="43" t="s">
        <v>149</v>
      </c>
      <c r="G20" s="44">
        <v>430.58800000000002</v>
      </c>
      <c r="H20" s="44">
        <v>2625</v>
      </c>
      <c r="I20" s="39">
        <v>3150</v>
      </c>
      <c r="J20" s="40">
        <f t="shared" si="0"/>
        <v>630</v>
      </c>
    </row>
    <row r="21" spans="2:10" ht="26.25" customHeight="1" x14ac:dyDescent="0.25">
      <c r="B21" s="41">
        <v>19</v>
      </c>
      <c r="C21" s="42">
        <v>501</v>
      </c>
      <c r="D21" s="43" t="s">
        <v>147</v>
      </c>
      <c r="E21" s="43" t="s">
        <v>48</v>
      </c>
      <c r="F21" s="43" t="s">
        <v>149</v>
      </c>
      <c r="G21" s="44">
        <v>430.58800000000002</v>
      </c>
      <c r="H21" s="44">
        <v>2812.5</v>
      </c>
      <c r="I21" s="39">
        <v>3375</v>
      </c>
      <c r="J21" s="40">
        <f t="shared" si="0"/>
        <v>675</v>
      </c>
    </row>
    <row r="22" spans="2:10" ht="26.25" customHeight="1" x14ac:dyDescent="0.25">
      <c r="B22" s="41">
        <v>20</v>
      </c>
      <c r="C22" s="42">
        <v>501</v>
      </c>
      <c r="D22" s="43" t="s">
        <v>147</v>
      </c>
      <c r="E22" s="43" t="s">
        <v>49</v>
      </c>
      <c r="F22" s="43" t="s">
        <v>149</v>
      </c>
      <c r="G22" s="44">
        <v>430.58800000000002</v>
      </c>
      <c r="H22" s="44">
        <v>2812.5</v>
      </c>
      <c r="I22" s="39">
        <v>3375</v>
      </c>
      <c r="J22" s="40">
        <f t="shared" si="0"/>
        <v>675</v>
      </c>
    </row>
    <row r="23" spans="2:10" ht="26.25" customHeight="1" x14ac:dyDescent="0.25">
      <c r="B23" s="41">
        <v>21</v>
      </c>
      <c r="C23" s="42">
        <v>501</v>
      </c>
      <c r="D23" s="43" t="s">
        <v>147</v>
      </c>
      <c r="E23" s="43" t="s">
        <v>50</v>
      </c>
      <c r="F23" s="43" t="s">
        <v>149</v>
      </c>
      <c r="G23" s="44">
        <v>430.58800000000002</v>
      </c>
      <c r="H23" s="44">
        <v>2812.5</v>
      </c>
      <c r="I23" s="39">
        <v>3375</v>
      </c>
      <c r="J23" s="40">
        <f t="shared" si="0"/>
        <v>675</v>
      </c>
    </row>
    <row r="24" spans="2:10" ht="26.25" customHeight="1" x14ac:dyDescent="0.25">
      <c r="B24" s="41">
        <v>22</v>
      </c>
      <c r="C24" s="42">
        <v>501</v>
      </c>
      <c r="D24" s="43" t="s">
        <v>147</v>
      </c>
      <c r="E24" s="43" t="s">
        <v>51</v>
      </c>
      <c r="F24" s="43" t="s">
        <v>149</v>
      </c>
      <c r="G24" s="44">
        <v>430.58800000000002</v>
      </c>
      <c r="H24" s="44">
        <v>2775</v>
      </c>
      <c r="I24" s="39">
        <v>3330</v>
      </c>
      <c r="J24" s="40">
        <f t="shared" si="0"/>
        <v>666</v>
      </c>
    </row>
    <row r="25" spans="2:10" ht="26.25" customHeight="1" x14ac:dyDescent="0.25">
      <c r="B25" s="41">
        <v>23</v>
      </c>
      <c r="C25" s="42">
        <v>501</v>
      </c>
      <c r="D25" s="43" t="s">
        <v>147</v>
      </c>
      <c r="E25" s="43" t="s">
        <v>31</v>
      </c>
      <c r="F25" s="43" t="s">
        <v>149</v>
      </c>
      <c r="G25" s="44">
        <v>724.24901599999998</v>
      </c>
      <c r="H25" s="44">
        <v>3291.75</v>
      </c>
      <c r="I25" s="39">
        <v>3950.1</v>
      </c>
      <c r="J25" s="40">
        <f t="shared" si="0"/>
        <v>790.02</v>
      </c>
    </row>
    <row r="26" spans="2:10" ht="26.25" customHeight="1" x14ac:dyDescent="0.25">
      <c r="B26" s="41">
        <v>24</v>
      </c>
      <c r="C26" s="42">
        <v>501</v>
      </c>
      <c r="D26" s="43" t="s">
        <v>147</v>
      </c>
      <c r="E26" s="43" t="s">
        <v>32</v>
      </c>
      <c r="F26" s="43" t="s">
        <v>149</v>
      </c>
      <c r="G26" s="44">
        <v>724.24901599999998</v>
      </c>
      <c r="H26" s="44">
        <v>3291.75</v>
      </c>
      <c r="I26" s="39">
        <v>3950.1</v>
      </c>
      <c r="J26" s="40">
        <f t="shared" si="0"/>
        <v>790.02</v>
      </c>
    </row>
    <row r="27" spans="2:10" ht="26.25" customHeight="1" x14ac:dyDescent="0.25">
      <c r="B27" s="41">
        <v>25</v>
      </c>
      <c r="C27" s="42">
        <v>501</v>
      </c>
      <c r="D27" s="43" t="s">
        <v>147</v>
      </c>
      <c r="E27" s="43" t="s">
        <v>33</v>
      </c>
      <c r="F27" s="43" t="s">
        <v>149</v>
      </c>
      <c r="G27" s="44">
        <v>215.279</v>
      </c>
      <c r="H27" s="44">
        <v>1714.5599999999997</v>
      </c>
      <c r="I27" s="39">
        <v>2057.4719999999998</v>
      </c>
      <c r="J27" s="40">
        <f t="shared" si="0"/>
        <v>411.49439999999998</v>
      </c>
    </row>
    <row r="28" spans="2:10" ht="26.25" customHeight="1" x14ac:dyDescent="0.25">
      <c r="B28" s="41">
        <v>26</v>
      </c>
      <c r="C28" s="42">
        <v>501</v>
      </c>
      <c r="D28" s="43" t="s">
        <v>147</v>
      </c>
      <c r="E28" s="43" t="s">
        <v>34</v>
      </c>
      <c r="F28" s="43" t="s">
        <v>149</v>
      </c>
      <c r="G28" s="44">
        <v>215.279</v>
      </c>
      <c r="H28" s="44">
        <v>1714.56</v>
      </c>
      <c r="I28" s="39">
        <v>2057.4719999999998</v>
      </c>
      <c r="J28" s="40">
        <f t="shared" si="0"/>
        <v>411.49439999999998</v>
      </c>
    </row>
    <row r="29" spans="2:10" ht="26.25" customHeight="1" x14ac:dyDescent="0.25">
      <c r="B29" s="41">
        <v>27</v>
      </c>
      <c r="C29" s="42">
        <v>501</v>
      </c>
      <c r="D29" s="43" t="s">
        <v>147</v>
      </c>
      <c r="E29" s="43" t="s">
        <v>35</v>
      </c>
      <c r="F29" s="43" t="s">
        <v>149</v>
      </c>
      <c r="G29" s="44">
        <v>320.35747199999997</v>
      </c>
      <c r="H29" s="44">
        <v>3185.14</v>
      </c>
      <c r="I29" s="39">
        <v>3822.1679999999997</v>
      </c>
      <c r="J29" s="40">
        <f t="shared" si="0"/>
        <v>764.43359999999996</v>
      </c>
    </row>
    <row r="30" spans="2:10" ht="26.25" customHeight="1" x14ac:dyDescent="0.25">
      <c r="B30" s="41">
        <v>28</v>
      </c>
      <c r="C30" s="42">
        <v>501</v>
      </c>
      <c r="D30" s="43" t="s">
        <v>147</v>
      </c>
      <c r="E30" s="43" t="s">
        <v>36</v>
      </c>
      <c r="F30" s="43" t="s">
        <v>149</v>
      </c>
      <c r="G30" s="44">
        <v>346.19275199999998</v>
      </c>
      <c r="H30" s="44">
        <v>2143.21</v>
      </c>
      <c r="I30" s="39">
        <v>2571.8519999999999</v>
      </c>
      <c r="J30" s="40">
        <f t="shared" si="0"/>
        <v>514.37040000000002</v>
      </c>
    </row>
    <row r="31" spans="2:10" ht="26.25" customHeight="1" x14ac:dyDescent="0.25">
      <c r="B31" s="41">
        <v>29</v>
      </c>
      <c r="C31" s="42">
        <v>501</v>
      </c>
      <c r="D31" s="43" t="s">
        <v>147</v>
      </c>
      <c r="E31" s="43" t="s">
        <v>37</v>
      </c>
      <c r="F31" s="43" t="s">
        <v>149</v>
      </c>
      <c r="G31" s="44">
        <v>346.19275199999998</v>
      </c>
      <c r="H31" s="44">
        <v>2143.21</v>
      </c>
      <c r="I31" s="39">
        <v>2571.8519999999999</v>
      </c>
      <c r="J31" s="40">
        <f t="shared" si="0"/>
        <v>514.37040000000002</v>
      </c>
    </row>
    <row r="32" spans="2:10" ht="26.25" customHeight="1" x14ac:dyDescent="0.25">
      <c r="B32" s="41">
        <v>30</v>
      </c>
      <c r="C32" s="42">
        <v>501</v>
      </c>
      <c r="D32" s="43" t="s">
        <v>147</v>
      </c>
      <c r="E32" s="43" t="s">
        <v>38</v>
      </c>
      <c r="F32" s="43" t="s">
        <v>149</v>
      </c>
      <c r="G32" s="44">
        <v>346.19275199999998</v>
      </c>
      <c r="H32" s="44">
        <v>2439.9499999999998</v>
      </c>
      <c r="I32" s="39">
        <v>2927.9399999999996</v>
      </c>
      <c r="J32" s="40">
        <f t="shared" si="0"/>
        <v>585.58799999999997</v>
      </c>
    </row>
    <row r="33" spans="2:10" ht="26.25" customHeight="1" x14ac:dyDescent="0.25">
      <c r="B33" s="41">
        <v>31</v>
      </c>
      <c r="C33" s="42">
        <v>501</v>
      </c>
      <c r="D33" s="43" t="s">
        <v>147</v>
      </c>
      <c r="E33" s="43" t="s">
        <v>39</v>
      </c>
      <c r="F33" s="43" t="s">
        <v>149</v>
      </c>
      <c r="G33" s="44">
        <v>362.55509599999999</v>
      </c>
      <c r="H33" s="44">
        <v>2821.5</v>
      </c>
      <c r="I33" s="39">
        <v>3385.7999999999997</v>
      </c>
      <c r="J33" s="40">
        <f t="shared" si="0"/>
        <v>677.16</v>
      </c>
    </row>
    <row r="34" spans="2:10" ht="26.25" customHeight="1" x14ac:dyDescent="0.25">
      <c r="B34" s="41">
        <v>32</v>
      </c>
      <c r="C34" s="42">
        <v>501</v>
      </c>
      <c r="D34" s="43" t="s">
        <v>147</v>
      </c>
      <c r="E34" s="43" t="s">
        <v>31</v>
      </c>
      <c r="F34" s="43" t="s">
        <v>149</v>
      </c>
      <c r="G34" s="44">
        <v>724.24901599999998</v>
      </c>
      <c r="H34" s="44">
        <v>3291.75</v>
      </c>
      <c r="I34" s="39">
        <v>3950.1</v>
      </c>
      <c r="J34" s="40">
        <f t="shared" si="0"/>
        <v>790.02</v>
      </c>
    </row>
    <row r="35" spans="2:10" ht="26.25" customHeight="1" x14ac:dyDescent="0.25">
      <c r="B35" s="41">
        <v>33</v>
      </c>
      <c r="C35" s="42">
        <v>501</v>
      </c>
      <c r="D35" s="43" t="s">
        <v>147</v>
      </c>
      <c r="E35" s="43" t="s">
        <v>32</v>
      </c>
      <c r="F35" s="43" t="s">
        <v>149</v>
      </c>
      <c r="G35" s="44">
        <v>724.24901599999998</v>
      </c>
      <c r="H35" s="44">
        <v>3291.75</v>
      </c>
      <c r="I35" s="39">
        <v>3950.1</v>
      </c>
      <c r="J35" s="40">
        <f t="shared" si="0"/>
        <v>790.02</v>
      </c>
    </row>
    <row r="36" spans="2:10" ht="26.25" customHeight="1" x14ac:dyDescent="0.25">
      <c r="B36" s="41">
        <v>34</v>
      </c>
      <c r="C36" s="42">
        <v>501</v>
      </c>
      <c r="D36" s="43" t="s">
        <v>147</v>
      </c>
      <c r="E36" s="43" t="s">
        <v>33</v>
      </c>
      <c r="F36" s="43" t="s">
        <v>149</v>
      </c>
      <c r="G36" s="44">
        <v>215.279</v>
      </c>
      <c r="H36" s="44">
        <v>1714.5599999999997</v>
      </c>
      <c r="I36" s="39">
        <v>2057.4719999999998</v>
      </c>
      <c r="J36" s="40">
        <f t="shared" si="0"/>
        <v>411.49439999999998</v>
      </c>
    </row>
    <row r="37" spans="2:10" ht="26.25" customHeight="1" x14ac:dyDescent="0.25">
      <c r="B37" s="41">
        <v>35</v>
      </c>
      <c r="C37" s="42">
        <v>501</v>
      </c>
      <c r="D37" s="43" t="s">
        <v>147</v>
      </c>
      <c r="E37" s="43" t="s">
        <v>34</v>
      </c>
      <c r="F37" s="43" t="s">
        <v>149</v>
      </c>
      <c r="G37" s="44">
        <v>215.279</v>
      </c>
      <c r="H37" s="44">
        <v>1714.56</v>
      </c>
      <c r="I37" s="39">
        <v>2057.4719999999998</v>
      </c>
      <c r="J37" s="40">
        <f t="shared" si="0"/>
        <v>411.49439999999998</v>
      </c>
    </row>
    <row r="38" spans="2:10" ht="26.25" customHeight="1" x14ac:dyDescent="0.25">
      <c r="B38" s="41">
        <v>36</v>
      </c>
      <c r="C38" s="42">
        <v>501</v>
      </c>
      <c r="D38" s="43" t="s">
        <v>147</v>
      </c>
      <c r="E38" s="43" t="s">
        <v>35</v>
      </c>
      <c r="F38" s="43" t="s">
        <v>149</v>
      </c>
      <c r="G38" s="44">
        <v>320.35747199999997</v>
      </c>
      <c r="H38" s="44">
        <v>3185.14</v>
      </c>
      <c r="I38" s="39">
        <v>3822.1679999999997</v>
      </c>
      <c r="J38" s="40">
        <f t="shared" si="0"/>
        <v>764.43359999999996</v>
      </c>
    </row>
    <row r="39" spans="2:10" ht="26.25" customHeight="1" x14ac:dyDescent="0.25">
      <c r="B39" s="41">
        <v>37</v>
      </c>
      <c r="C39" s="42">
        <v>501</v>
      </c>
      <c r="D39" s="43" t="s">
        <v>147</v>
      </c>
      <c r="E39" s="43" t="s">
        <v>37</v>
      </c>
      <c r="F39" s="43" t="s">
        <v>149</v>
      </c>
      <c r="G39" s="44">
        <v>346.19275199999998</v>
      </c>
      <c r="H39" s="44">
        <v>2143.21</v>
      </c>
      <c r="I39" s="39">
        <v>2571.8519999999999</v>
      </c>
      <c r="J39" s="40">
        <f t="shared" si="0"/>
        <v>514.37040000000002</v>
      </c>
    </row>
    <row r="40" spans="2:10" ht="26.25" customHeight="1" x14ac:dyDescent="0.25">
      <c r="B40" s="41">
        <v>38</v>
      </c>
      <c r="C40" s="42">
        <v>501</v>
      </c>
      <c r="D40" s="43" t="s">
        <v>147</v>
      </c>
      <c r="E40" s="43" t="s">
        <v>38</v>
      </c>
      <c r="F40" s="43" t="s">
        <v>149</v>
      </c>
      <c r="G40" s="44">
        <v>346.19275199999998</v>
      </c>
      <c r="H40" s="44">
        <v>2439.9499999999998</v>
      </c>
      <c r="I40" s="39">
        <v>2927.9399999999996</v>
      </c>
      <c r="J40" s="40">
        <f t="shared" si="0"/>
        <v>585.58799999999997</v>
      </c>
    </row>
    <row r="41" spans="2:10" ht="26.25" customHeight="1" x14ac:dyDescent="0.25">
      <c r="B41" s="41">
        <v>39</v>
      </c>
      <c r="C41" s="42">
        <v>501</v>
      </c>
      <c r="D41" s="43" t="s">
        <v>147</v>
      </c>
      <c r="E41" s="43" t="s">
        <v>39</v>
      </c>
      <c r="F41" s="43" t="s">
        <v>149</v>
      </c>
      <c r="G41" s="44">
        <v>362.55509599999999</v>
      </c>
      <c r="H41" s="44">
        <v>2821.5</v>
      </c>
      <c r="I41" s="39">
        <v>3385.7999999999997</v>
      </c>
      <c r="J41" s="40">
        <f t="shared" si="0"/>
        <v>677.16</v>
      </c>
    </row>
    <row r="42" spans="2:10" ht="26.25" customHeight="1" x14ac:dyDescent="0.25">
      <c r="B42" s="41">
        <v>40</v>
      </c>
      <c r="C42" s="42">
        <v>501</v>
      </c>
      <c r="D42" s="43" t="s">
        <v>147</v>
      </c>
      <c r="E42" s="43" t="s">
        <v>31</v>
      </c>
      <c r="F42" s="43" t="s">
        <v>149</v>
      </c>
      <c r="G42" s="44">
        <v>724.24901599999998</v>
      </c>
      <c r="H42" s="44">
        <v>3291.75</v>
      </c>
      <c r="I42" s="39">
        <v>3950.1</v>
      </c>
      <c r="J42" s="40">
        <f t="shared" si="0"/>
        <v>790.02</v>
      </c>
    </row>
    <row r="43" spans="2:10" ht="26.25" customHeight="1" x14ac:dyDescent="0.25">
      <c r="B43" s="41">
        <v>41</v>
      </c>
      <c r="C43" s="42">
        <v>501</v>
      </c>
      <c r="D43" s="43" t="s">
        <v>147</v>
      </c>
      <c r="E43" s="43" t="s">
        <v>33</v>
      </c>
      <c r="F43" s="43" t="s">
        <v>149</v>
      </c>
      <c r="G43" s="44">
        <v>215.279</v>
      </c>
      <c r="H43" s="44">
        <v>1714.5599999999997</v>
      </c>
      <c r="I43" s="39">
        <v>2057.4719999999998</v>
      </c>
      <c r="J43" s="40">
        <f t="shared" si="0"/>
        <v>411.49439999999998</v>
      </c>
    </row>
    <row r="44" spans="2:10" ht="26.25" customHeight="1" x14ac:dyDescent="0.25">
      <c r="B44" s="41">
        <v>42</v>
      </c>
      <c r="C44" s="42">
        <v>501</v>
      </c>
      <c r="D44" s="43" t="s">
        <v>147</v>
      </c>
      <c r="E44" s="43" t="s">
        <v>34</v>
      </c>
      <c r="F44" s="43" t="s">
        <v>149</v>
      </c>
      <c r="G44" s="44">
        <v>215.279</v>
      </c>
      <c r="H44" s="44">
        <v>1714.56</v>
      </c>
      <c r="I44" s="39">
        <v>2057.4719999999998</v>
      </c>
      <c r="J44" s="40">
        <f t="shared" si="0"/>
        <v>411.49439999999998</v>
      </c>
    </row>
    <row r="45" spans="2:10" ht="26.25" customHeight="1" x14ac:dyDescent="0.25">
      <c r="B45" s="41">
        <v>43</v>
      </c>
      <c r="C45" s="42">
        <v>501</v>
      </c>
      <c r="D45" s="43" t="s">
        <v>147</v>
      </c>
      <c r="E45" s="43" t="s">
        <v>35</v>
      </c>
      <c r="F45" s="43" t="s">
        <v>149</v>
      </c>
      <c r="G45" s="44">
        <v>320.35747199999997</v>
      </c>
      <c r="H45" s="44">
        <v>3185.14</v>
      </c>
      <c r="I45" s="39">
        <v>3822.1679999999997</v>
      </c>
      <c r="J45" s="40">
        <f t="shared" si="0"/>
        <v>764.43359999999996</v>
      </c>
    </row>
    <row r="46" spans="2:10" ht="26.25" customHeight="1" x14ac:dyDescent="0.25">
      <c r="B46" s="41">
        <v>44</v>
      </c>
      <c r="C46" s="42">
        <v>501</v>
      </c>
      <c r="D46" s="43" t="s">
        <v>147</v>
      </c>
      <c r="E46" s="43" t="s">
        <v>37</v>
      </c>
      <c r="F46" s="43" t="s">
        <v>149</v>
      </c>
      <c r="G46" s="44">
        <v>346.19275199999998</v>
      </c>
      <c r="H46" s="44">
        <v>2143.21</v>
      </c>
      <c r="I46" s="39">
        <v>2571.8519999999999</v>
      </c>
      <c r="J46" s="40">
        <f t="shared" si="0"/>
        <v>514.37040000000002</v>
      </c>
    </row>
    <row r="47" spans="2:10" ht="26.25" customHeight="1" x14ac:dyDescent="0.25">
      <c r="B47" s="41">
        <v>45</v>
      </c>
      <c r="C47" s="42">
        <v>501</v>
      </c>
      <c r="D47" s="43" t="s">
        <v>147</v>
      </c>
      <c r="E47" s="43" t="s">
        <v>38</v>
      </c>
      <c r="F47" s="43" t="s">
        <v>149</v>
      </c>
      <c r="G47" s="44">
        <v>346.19275199999998</v>
      </c>
      <c r="H47" s="44">
        <v>2439.9499999999998</v>
      </c>
      <c r="I47" s="39">
        <v>2927.9399999999996</v>
      </c>
      <c r="J47" s="40">
        <f t="shared" si="0"/>
        <v>585.58799999999997</v>
      </c>
    </row>
    <row r="48" spans="2:10" ht="26.25" customHeight="1" x14ac:dyDescent="0.25">
      <c r="B48" s="41">
        <v>46</v>
      </c>
      <c r="C48" s="42">
        <v>501</v>
      </c>
      <c r="D48" s="43" t="s">
        <v>147</v>
      </c>
      <c r="E48" s="43" t="s">
        <v>39</v>
      </c>
      <c r="F48" s="43" t="s">
        <v>149</v>
      </c>
      <c r="G48" s="44">
        <v>362.55509599999999</v>
      </c>
      <c r="H48" s="44">
        <v>2821.5</v>
      </c>
      <c r="I48" s="39">
        <v>3385.7999999999997</v>
      </c>
      <c r="J48" s="40">
        <f t="shared" si="0"/>
        <v>677.16</v>
      </c>
    </row>
    <row r="49" spans="2:10" ht="26.25" customHeight="1" x14ac:dyDescent="0.25">
      <c r="B49" s="41">
        <v>47</v>
      </c>
      <c r="C49" s="42">
        <v>501</v>
      </c>
      <c r="D49" s="43" t="s">
        <v>147</v>
      </c>
      <c r="E49" s="43" t="s">
        <v>33</v>
      </c>
      <c r="F49" s="43" t="s">
        <v>149</v>
      </c>
      <c r="G49" s="44">
        <v>215.279</v>
      </c>
      <c r="H49" s="44">
        <v>1714.5599999999997</v>
      </c>
      <c r="I49" s="39">
        <v>2057.4719999999998</v>
      </c>
      <c r="J49" s="40">
        <f t="shared" si="0"/>
        <v>411.49439999999998</v>
      </c>
    </row>
    <row r="50" spans="2:10" ht="26.25" customHeight="1" x14ac:dyDescent="0.25">
      <c r="B50" s="41">
        <v>48</v>
      </c>
      <c r="C50" s="42">
        <v>501</v>
      </c>
      <c r="D50" s="43" t="s">
        <v>147</v>
      </c>
      <c r="E50" s="43" t="s">
        <v>34</v>
      </c>
      <c r="F50" s="43" t="s">
        <v>149</v>
      </c>
      <c r="G50" s="44">
        <v>215.279</v>
      </c>
      <c r="H50" s="44">
        <v>1714.56</v>
      </c>
      <c r="I50" s="39">
        <v>2057.4719999999998</v>
      </c>
      <c r="J50" s="40">
        <f t="shared" si="0"/>
        <v>411.49439999999998</v>
      </c>
    </row>
    <row r="51" spans="2:10" ht="26.25" customHeight="1" x14ac:dyDescent="0.25">
      <c r="B51" s="41">
        <v>49</v>
      </c>
      <c r="C51" s="42">
        <v>501</v>
      </c>
      <c r="D51" s="43" t="s">
        <v>147</v>
      </c>
      <c r="E51" s="43" t="s">
        <v>35</v>
      </c>
      <c r="F51" s="43" t="s">
        <v>149</v>
      </c>
      <c r="G51" s="44">
        <v>320.35747199999997</v>
      </c>
      <c r="H51" s="44">
        <v>3185.14</v>
      </c>
      <c r="I51" s="39">
        <v>3822.1679999999997</v>
      </c>
      <c r="J51" s="40">
        <f t="shared" si="0"/>
        <v>764.43359999999996</v>
      </c>
    </row>
    <row r="52" spans="2:10" ht="26.25" customHeight="1" x14ac:dyDescent="0.25">
      <c r="B52" s="41">
        <v>50</v>
      </c>
      <c r="C52" s="42">
        <v>501</v>
      </c>
      <c r="D52" s="43" t="s">
        <v>147</v>
      </c>
      <c r="E52" s="43" t="s">
        <v>38</v>
      </c>
      <c r="F52" s="43" t="s">
        <v>149</v>
      </c>
      <c r="G52" s="44">
        <v>346.19275199999998</v>
      </c>
      <c r="H52" s="44">
        <v>2439.9499999999998</v>
      </c>
      <c r="I52" s="39">
        <v>2927.9399999999996</v>
      </c>
      <c r="J52" s="40">
        <f t="shared" si="0"/>
        <v>585.58799999999997</v>
      </c>
    </row>
    <row r="53" spans="2:10" ht="26.25" customHeight="1" x14ac:dyDescent="0.25">
      <c r="B53" s="41">
        <v>51</v>
      </c>
      <c r="C53" s="42">
        <v>501</v>
      </c>
      <c r="D53" s="43" t="s">
        <v>147</v>
      </c>
      <c r="E53" s="43" t="s">
        <v>39</v>
      </c>
      <c r="F53" s="43" t="s">
        <v>149</v>
      </c>
      <c r="G53" s="44">
        <v>362.55509599999999</v>
      </c>
      <c r="H53" s="44">
        <v>2821.5</v>
      </c>
      <c r="I53" s="39">
        <v>3385.7999999999997</v>
      </c>
      <c r="J53" s="40">
        <f t="shared" si="0"/>
        <v>677.16</v>
      </c>
    </row>
    <row r="54" spans="2:10" ht="26.25" customHeight="1" x14ac:dyDescent="0.25">
      <c r="B54" s="41">
        <v>52</v>
      </c>
      <c r="C54" s="42">
        <v>501</v>
      </c>
      <c r="D54" s="43" t="s">
        <v>147</v>
      </c>
      <c r="E54" s="43" t="s">
        <v>33</v>
      </c>
      <c r="F54" s="43" t="s">
        <v>149</v>
      </c>
      <c r="G54" s="44">
        <v>215.279</v>
      </c>
      <c r="H54" s="44">
        <v>1714.5599999999997</v>
      </c>
      <c r="I54" s="39">
        <v>2057.4719999999998</v>
      </c>
      <c r="J54" s="40">
        <f t="shared" si="0"/>
        <v>411.49439999999998</v>
      </c>
    </row>
    <row r="55" spans="2:10" ht="26.25" customHeight="1" x14ac:dyDescent="0.25">
      <c r="B55" s="41">
        <v>53</v>
      </c>
      <c r="C55" s="42">
        <v>501</v>
      </c>
      <c r="D55" s="43" t="s">
        <v>147</v>
      </c>
      <c r="E55" s="43" t="s">
        <v>34</v>
      </c>
      <c r="F55" s="43" t="s">
        <v>149</v>
      </c>
      <c r="G55" s="44">
        <v>215.279</v>
      </c>
      <c r="H55" s="44">
        <v>1714.56</v>
      </c>
      <c r="I55" s="39">
        <v>2057.4719999999998</v>
      </c>
      <c r="J55" s="40">
        <f t="shared" si="0"/>
        <v>411.49439999999998</v>
      </c>
    </row>
    <row r="56" spans="2:10" ht="26.25" customHeight="1" x14ac:dyDescent="0.25">
      <c r="B56" s="41">
        <v>54</v>
      </c>
      <c r="C56" s="42">
        <v>501</v>
      </c>
      <c r="D56" s="43" t="s">
        <v>147</v>
      </c>
      <c r="E56" s="43" t="s">
        <v>35</v>
      </c>
      <c r="F56" s="43" t="s">
        <v>149</v>
      </c>
      <c r="G56" s="44">
        <v>320.35747199999997</v>
      </c>
      <c r="H56" s="44">
        <v>3185.14</v>
      </c>
      <c r="I56" s="39">
        <v>3822.1679999999997</v>
      </c>
      <c r="J56" s="40">
        <f t="shared" si="0"/>
        <v>764.43359999999996</v>
      </c>
    </row>
    <row r="57" spans="2:10" ht="26.25" customHeight="1" x14ac:dyDescent="0.25">
      <c r="B57" s="41">
        <v>55</v>
      </c>
      <c r="C57" s="42">
        <v>501</v>
      </c>
      <c r="D57" s="43" t="s">
        <v>147</v>
      </c>
      <c r="E57" s="43" t="s">
        <v>38</v>
      </c>
      <c r="F57" s="43" t="s">
        <v>149</v>
      </c>
      <c r="G57" s="44">
        <v>346.19275199999998</v>
      </c>
      <c r="H57" s="44">
        <v>2439.9499999999998</v>
      </c>
      <c r="I57" s="39">
        <v>2927.9399999999996</v>
      </c>
      <c r="J57" s="40">
        <f t="shared" si="0"/>
        <v>585.58799999999997</v>
      </c>
    </row>
    <row r="58" spans="2:10" ht="26.25" customHeight="1" x14ac:dyDescent="0.25">
      <c r="B58" s="41">
        <v>56</v>
      </c>
      <c r="C58" s="42">
        <v>501</v>
      </c>
      <c r="D58" s="43" t="s">
        <v>147</v>
      </c>
      <c r="E58" s="43" t="s">
        <v>39</v>
      </c>
      <c r="F58" s="43" t="s">
        <v>149</v>
      </c>
      <c r="G58" s="44">
        <v>362.55509599999999</v>
      </c>
      <c r="H58" s="44">
        <v>2821.5</v>
      </c>
      <c r="I58" s="39">
        <v>3385.7999999999997</v>
      </c>
      <c r="J58" s="40">
        <f t="shared" si="0"/>
        <v>677.16</v>
      </c>
    </row>
    <row r="59" spans="2:10" ht="26.25" customHeight="1" x14ac:dyDescent="0.25">
      <c r="B59" s="41">
        <v>57</v>
      </c>
      <c r="C59" s="42">
        <v>501</v>
      </c>
      <c r="D59" s="43" t="s">
        <v>147</v>
      </c>
      <c r="E59" s="43" t="s">
        <v>33</v>
      </c>
      <c r="F59" s="43" t="s">
        <v>149</v>
      </c>
      <c r="G59" s="44">
        <v>215.279</v>
      </c>
      <c r="H59" s="44">
        <v>1714.5599999999997</v>
      </c>
      <c r="I59" s="39">
        <v>2057.4719999999998</v>
      </c>
      <c r="J59" s="40">
        <f t="shared" si="0"/>
        <v>411.49439999999998</v>
      </c>
    </row>
    <row r="60" spans="2:10" ht="26.25" customHeight="1" x14ac:dyDescent="0.25">
      <c r="B60" s="41">
        <v>58</v>
      </c>
      <c r="C60" s="42">
        <v>501</v>
      </c>
      <c r="D60" s="43" t="s">
        <v>147</v>
      </c>
      <c r="E60" s="43" t="s">
        <v>34</v>
      </c>
      <c r="F60" s="43" t="s">
        <v>149</v>
      </c>
      <c r="G60" s="44">
        <v>215.279</v>
      </c>
      <c r="H60" s="44">
        <v>1714.56</v>
      </c>
      <c r="I60" s="39">
        <v>2057.4719999999998</v>
      </c>
      <c r="J60" s="40">
        <f t="shared" si="0"/>
        <v>411.49439999999998</v>
      </c>
    </row>
    <row r="61" spans="2:10" ht="26.25" customHeight="1" x14ac:dyDescent="0.25">
      <c r="B61" s="41">
        <v>59</v>
      </c>
      <c r="C61" s="42">
        <v>501</v>
      </c>
      <c r="D61" s="43" t="s">
        <v>147</v>
      </c>
      <c r="E61" s="43" t="s">
        <v>35</v>
      </c>
      <c r="F61" s="43" t="s">
        <v>149</v>
      </c>
      <c r="G61" s="44">
        <v>320.35747199999997</v>
      </c>
      <c r="H61" s="44">
        <v>3185.14</v>
      </c>
      <c r="I61" s="39">
        <v>3822.1679999999997</v>
      </c>
      <c r="J61" s="40">
        <f t="shared" si="0"/>
        <v>764.43359999999996</v>
      </c>
    </row>
    <row r="62" spans="2:10" ht="26.25" customHeight="1" x14ac:dyDescent="0.25">
      <c r="B62" s="41">
        <v>60</v>
      </c>
      <c r="C62" s="42">
        <v>501</v>
      </c>
      <c r="D62" s="43" t="s">
        <v>147</v>
      </c>
      <c r="E62" s="43" t="s">
        <v>38</v>
      </c>
      <c r="F62" s="43" t="s">
        <v>149</v>
      </c>
      <c r="G62" s="44">
        <v>346.19275199999998</v>
      </c>
      <c r="H62" s="44">
        <v>2439.9499999999998</v>
      </c>
      <c r="I62" s="39">
        <v>2927.9399999999996</v>
      </c>
      <c r="J62" s="40">
        <f t="shared" si="0"/>
        <v>585.58799999999997</v>
      </c>
    </row>
    <row r="63" spans="2:10" ht="26.25" customHeight="1" x14ac:dyDescent="0.25">
      <c r="B63" s="41">
        <v>61</v>
      </c>
      <c r="C63" s="42">
        <v>1011</v>
      </c>
      <c r="D63" s="43" t="s">
        <v>150</v>
      </c>
      <c r="E63" s="43" t="s">
        <v>151</v>
      </c>
      <c r="F63" s="43" t="s">
        <v>152</v>
      </c>
      <c r="G63" s="44">
        <v>0</v>
      </c>
      <c r="H63" s="44">
        <v>30856</v>
      </c>
      <c r="I63" s="39">
        <v>37027.199999999997</v>
      </c>
      <c r="J63" s="40">
        <f t="shared" si="0"/>
        <v>7405.44</v>
      </c>
    </row>
    <row r="64" spans="2:10" ht="26.25" customHeight="1" x14ac:dyDescent="0.25">
      <c r="B64" s="41">
        <v>62</v>
      </c>
      <c r="C64" s="42">
        <v>106</v>
      </c>
      <c r="D64" s="43" t="s">
        <v>153</v>
      </c>
      <c r="E64" s="43" t="s">
        <v>154</v>
      </c>
      <c r="F64" s="43" t="s">
        <v>155</v>
      </c>
      <c r="G64" s="44">
        <v>28130.01</v>
      </c>
      <c r="H64" s="44">
        <v>18666</v>
      </c>
      <c r="I64" s="39">
        <v>33756.011999999995</v>
      </c>
      <c r="J64" s="40">
        <f t="shared" si="0"/>
        <v>6751.2023999999992</v>
      </c>
    </row>
    <row r="65" spans="2:10" ht="26.25" customHeight="1" x14ac:dyDescent="0.25">
      <c r="B65" s="41">
        <v>63</v>
      </c>
      <c r="C65" s="42">
        <v>106</v>
      </c>
      <c r="D65" s="43" t="s">
        <v>153</v>
      </c>
      <c r="E65" s="43" t="s">
        <v>154</v>
      </c>
      <c r="F65" s="43" t="s">
        <v>156</v>
      </c>
      <c r="G65" s="44">
        <v>27066.400000000001</v>
      </c>
      <c r="H65" s="44">
        <v>18666</v>
      </c>
      <c r="I65" s="39">
        <v>32479.68</v>
      </c>
      <c r="J65" s="40">
        <f t="shared" si="0"/>
        <v>6495.9360000000006</v>
      </c>
    </row>
    <row r="66" spans="2:10" ht="26.25" customHeight="1" x14ac:dyDescent="0.25">
      <c r="B66" s="41">
        <v>64</v>
      </c>
      <c r="C66" s="42">
        <v>104</v>
      </c>
      <c r="D66" s="43" t="s">
        <v>157</v>
      </c>
      <c r="E66" s="43" t="s">
        <v>53</v>
      </c>
      <c r="F66" s="43" t="s">
        <v>54</v>
      </c>
      <c r="G66" s="44">
        <v>3463.65</v>
      </c>
      <c r="H66" s="44">
        <v>3335</v>
      </c>
      <c r="I66" s="39">
        <v>4156.38</v>
      </c>
      <c r="J66" s="40">
        <f t="shared" si="0"/>
        <v>831.27600000000007</v>
      </c>
    </row>
    <row r="67" spans="2:10" ht="26.25" customHeight="1" x14ac:dyDescent="0.25">
      <c r="B67" s="41">
        <v>65</v>
      </c>
      <c r="C67" s="42">
        <v>104</v>
      </c>
      <c r="D67" s="43" t="s">
        <v>157</v>
      </c>
      <c r="E67" s="43" t="s">
        <v>55</v>
      </c>
      <c r="F67" s="43" t="s">
        <v>56</v>
      </c>
      <c r="G67" s="44">
        <v>2176.56</v>
      </c>
      <c r="H67" s="44">
        <v>2873</v>
      </c>
      <c r="I67" s="39">
        <v>3447.6</v>
      </c>
      <c r="J67" s="40">
        <f t="shared" si="0"/>
        <v>689.52</v>
      </c>
    </row>
    <row r="68" spans="2:10" ht="26.25" customHeight="1" x14ac:dyDescent="0.25">
      <c r="B68" s="41">
        <v>66</v>
      </c>
      <c r="C68" s="42">
        <v>104</v>
      </c>
      <c r="D68" s="43" t="s">
        <v>157</v>
      </c>
      <c r="E68" s="43" t="s">
        <v>55</v>
      </c>
      <c r="F68" s="43" t="s">
        <v>57</v>
      </c>
      <c r="G68" s="44">
        <v>2176.56</v>
      </c>
      <c r="H68" s="44">
        <v>2873</v>
      </c>
      <c r="I68" s="39">
        <v>3447.6</v>
      </c>
      <c r="J68" s="40">
        <f t="shared" ref="J68:J120" si="1">I68*0.2</f>
        <v>689.52</v>
      </c>
    </row>
    <row r="69" spans="2:10" ht="26.25" customHeight="1" x14ac:dyDescent="0.25">
      <c r="B69" s="41">
        <v>67</v>
      </c>
      <c r="C69" s="42">
        <v>104</v>
      </c>
      <c r="D69" s="43" t="s">
        <v>157</v>
      </c>
      <c r="E69" s="43" t="s">
        <v>58</v>
      </c>
      <c r="F69" s="43" t="s">
        <v>59</v>
      </c>
      <c r="G69" s="44">
        <v>2221.98</v>
      </c>
      <c r="H69" s="44">
        <v>2873</v>
      </c>
      <c r="I69" s="39">
        <v>3447.6</v>
      </c>
      <c r="J69" s="40">
        <f t="shared" si="1"/>
        <v>689.52</v>
      </c>
    </row>
    <row r="70" spans="2:10" ht="26.25" customHeight="1" x14ac:dyDescent="0.25">
      <c r="B70" s="41">
        <v>68</v>
      </c>
      <c r="C70" s="42">
        <v>104</v>
      </c>
      <c r="D70" s="43" t="s">
        <v>157</v>
      </c>
      <c r="E70" s="43" t="s">
        <v>58</v>
      </c>
      <c r="F70" s="43" t="s">
        <v>60</v>
      </c>
      <c r="G70" s="44">
        <v>2221.98</v>
      </c>
      <c r="H70" s="44">
        <v>2873</v>
      </c>
      <c r="I70" s="39">
        <v>3447.6</v>
      </c>
      <c r="J70" s="40">
        <f t="shared" si="1"/>
        <v>689.52</v>
      </c>
    </row>
    <row r="71" spans="2:10" ht="26.25" customHeight="1" x14ac:dyDescent="0.25">
      <c r="B71" s="41">
        <v>69</v>
      </c>
      <c r="C71" s="42">
        <v>104</v>
      </c>
      <c r="D71" s="43" t="s">
        <v>157</v>
      </c>
      <c r="E71" s="43" t="s">
        <v>58</v>
      </c>
      <c r="F71" s="43" t="s">
        <v>61</v>
      </c>
      <c r="G71" s="44">
        <v>2221.98</v>
      </c>
      <c r="H71" s="44">
        <v>2873</v>
      </c>
      <c r="I71" s="39">
        <v>3447.6</v>
      </c>
      <c r="J71" s="40">
        <f t="shared" si="1"/>
        <v>689.52</v>
      </c>
    </row>
    <row r="72" spans="2:10" ht="26.25" customHeight="1" x14ac:dyDescent="0.25">
      <c r="B72" s="41">
        <v>70</v>
      </c>
      <c r="C72" s="42">
        <v>104</v>
      </c>
      <c r="D72" s="43" t="s">
        <v>157</v>
      </c>
      <c r="E72" s="43" t="s">
        <v>58</v>
      </c>
      <c r="F72" s="43" t="s">
        <v>62</v>
      </c>
      <c r="G72" s="44">
        <v>2221.98</v>
      </c>
      <c r="H72" s="44">
        <v>2873</v>
      </c>
      <c r="I72" s="39">
        <v>3447.6</v>
      </c>
      <c r="J72" s="40">
        <f t="shared" si="1"/>
        <v>689.52</v>
      </c>
    </row>
    <row r="73" spans="2:10" ht="26.25" customHeight="1" x14ac:dyDescent="0.25">
      <c r="B73" s="41">
        <v>71</v>
      </c>
      <c r="C73" s="42">
        <v>104</v>
      </c>
      <c r="D73" s="43" t="s">
        <v>157</v>
      </c>
      <c r="E73" s="43" t="s">
        <v>58</v>
      </c>
      <c r="F73" s="43" t="s">
        <v>63</v>
      </c>
      <c r="G73" s="44">
        <v>2221.98</v>
      </c>
      <c r="H73" s="44">
        <v>2873</v>
      </c>
      <c r="I73" s="39">
        <v>3447.6</v>
      </c>
      <c r="J73" s="40">
        <f t="shared" si="1"/>
        <v>689.52</v>
      </c>
    </row>
    <row r="74" spans="2:10" ht="26.25" customHeight="1" x14ac:dyDescent="0.25">
      <c r="B74" s="41">
        <v>72</v>
      </c>
      <c r="C74" s="42">
        <v>104</v>
      </c>
      <c r="D74" s="43" t="s">
        <v>157</v>
      </c>
      <c r="E74" s="43" t="s">
        <v>58</v>
      </c>
      <c r="F74" s="43" t="s">
        <v>64</v>
      </c>
      <c r="G74" s="44">
        <v>2221.98</v>
      </c>
      <c r="H74" s="44">
        <v>2873</v>
      </c>
      <c r="I74" s="39">
        <v>3447.6</v>
      </c>
      <c r="J74" s="40">
        <f t="shared" si="1"/>
        <v>689.52</v>
      </c>
    </row>
    <row r="75" spans="2:10" ht="26.25" customHeight="1" x14ac:dyDescent="0.25">
      <c r="B75" s="41">
        <v>73</v>
      </c>
      <c r="C75" s="42">
        <v>104</v>
      </c>
      <c r="D75" s="43" t="s">
        <v>157</v>
      </c>
      <c r="E75" s="43" t="s">
        <v>58</v>
      </c>
      <c r="F75" s="43" t="s">
        <v>65</v>
      </c>
      <c r="G75" s="44">
        <v>2223.42</v>
      </c>
      <c r="H75" s="44">
        <v>2873</v>
      </c>
      <c r="I75" s="39">
        <v>3447.6</v>
      </c>
      <c r="J75" s="40">
        <f t="shared" si="1"/>
        <v>689.52</v>
      </c>
    </row>
    <row r="76" spans="2:10" ht="26.25" customHeight="1" x14ac:dyDescent="0.25">
      <c r="B76" s="41">
        <v>74</v>
      </c>
      <c r="C76" s="42">
        <v>104</v>
      </c>
      <c r="D76" s="43" t="s">
        <v>157</v>
      </c>
      <c r="E76" s="43" t="s">
        <v>58</v>
      </c>
      <c r="F76" s="43" t="s">
        <v>66</v>
      </c>
      <c r="G76" s="44">
        <v>2223.42</v>
      </c>
      <c r="H76" s="44">
        <v>2873</v>
      </c>
      <c r="I76" s="39">
        <v>3447.6</v>
      </c>
      <c r="J76" s="40">
        <f t="shared" si="1"/>
        <v>689.52</v>
      </c>
    </row>
    <row r="77" spans="2:10" ht="26.25" customHeight="1" x14ac:dyDescent="0.25">
      <c r="B77" s="41">
        <v>75</v>
      </c>
      <c r="C77" s="42">
        <v>104</v>
      </c>
      <c r="D77" s="43" t="s">
        <v>157</v>
      </c>
      <c r="E77" s="43" t="s">
        <v>58</v>
      </c>
      <c r="F77" s="43" t="s">
        <v>67</v>
      </c>
      <c r="G77" s="44">
        <v>2223.42</v>
      </c>
      <c r="H77" s="44">
        <v>2873</v>
      </c>
      <c r="I77" s="39">
        <v>3447.6</v>
      </c>
      <c r="J77" s="40">
        <f t="shared" si="1"/>
        <v>689.52</v>
      </c>
    </row>
    <row r="78" spans="2:10" ht="26.25" customHeight="1" x14ac:dyDescent="0.25">
      <c r="B78" s="41">
        <v>76</v>
      </c>
      <c r="C78" s="42">
        <v>104</v>
      </c>
      <c r="D78" s="43" t="s">
        <v>157</v>
      </c>
      <c r="E78" s="43" t="s">
        <v>58</v>
      </c>
      <c r="F78" s="43" t="s">
        <v>68</v>
      </c>
      <c r="G78" s="44">
        <v>2223.42</v>
      </c>
      <c r="H78" s="44">
        <v>2873</v>
      </c>
      <c r="I78" s="39">
        <v>3447.6</v>
      </c>
      <c r="J78" s="40">
        <f t="shared" si="1"/>
        <v>689.52</v>
      </c>
    </row>
    <row r="79" spans="2:10" ht="26.25" customHeight="1" x14ac:dyDescent="0.25">
      <c r="B79" s="41">
        <v>77</v>
      </c>
      <c r="C79" s="42">
        <v>104</v>
      </c>
      <c r="D79" s="43" t="s">
        <v>157</v>
      </c>
      <c r="E79" s="43" t="s">
        <v>58</v>
      </c>
      <c r="F79" s="43" t="s">
        <v>69</v>
      </c>
      <c r="G79" s="44">
        <v>2223.42</v>
      </c>
      <c r="H79" s="44">
        <v>2873</v>
      </c>
      <c r="I79" s="39">
        <v>3447.6</v>
      </c>
      <c r="J79" s="40">
        <f t="shared" si="1"/>
        <v>689.52</v>
      </c>
    </row>
    <row r="80" spans="2:10" ht="26.25" customHeight="1" x14ac:dyDescent="0.25">
      <c r="B80" s="41">
        <v>78</v>
      </c>
      <c r="C80" s="42">
        <v>104</v>
      </c>
      <c r="D80" s="43" t="s">
        <v>157</v>
      </c>
      <c r="E80" s="43" t="s">
        <v>58</v>
      </c>
      <c r="F80" s="43" t="s">
        <v>70</v>
      </c>
      <c r="G80" s="44">
        <v>2325</v>
      </c>
      <c r="H80" s="44">
        <v>2873</v>
      </c>
      <c r="I80" s="39">
        <v>3447.6</v>
      </c>
      <c r="J80" s="40">
        <f t="shared" si="1"/>
        <v>689.52</v>
      </c>
    </row>
    <row r="81" spans="2:10" ht="26.25" customHeight="1" x14ac:dyDescent="0.25">
      <c r="B81" s="41">
        <v>79</v>
      </c>
      <c r="C81" s="42">
        <v>104</v>
      </c>
      <c r="D81" s="43" t="s">
        <v>157</v>
      </c>
      <c r="E81" s="43" t="s">
        <v>58</v>
      </c>
      <c r="F81" s="43" t="s">
        <v>71</v>
      </c>
      <c r="G81" s="44">
        <v>2353.16</v>
      </c>
      <c r="H81" s="44">
        <v>2873</v>
      </c>
      <c r="I81" s="39">
        <v>3447.6</v>
      </c>
      <c r="J81" s="40">
        <f t="shared" si="1"/>
        <v>689.52</v>
      </c>
    </row>
    <row r="82" spans="2:10" ht="26.25" customHeight="1" x14ac:dyDescent="0.25">
      <c r="B82" s="41">
        <v>80</v>
      </c>
      <c r="C82" s="42">
        <v>104</v>
      </c>
      <c r="D82" s="43" t="s">
        <v>157</v>
      </c>
      <c r="E82" s="43" t="s">
        <v>58</v>
      </c>
      <c r="F82" s="43" t="s">
        <v>72</v>
      </c>
      <c r="G82" s="44">
        <v>2353.16</v>
      </c>
      <c r="H82" s="44">
        <v>2873</v>
      </c>
      <c r="I82" s="39">
        <v>3447.6</v>
      </c>
      <c r="J82" s="40">
        <f t="shared" si="1"/>
        <v>689.52</v>
      </c>
    </row>
    <row r="83" spans="2:10" ht="26.25" customHeight="1" x14ac:dyDescent="0.25">
      <c r="B83" s="41">
        <v>81</v>
      </c>
      <c r="C83" s="42">
        <v>104</v>
      </c>
      <c r="D83" s="43" t="s">
        <v>157</v>
      </c>
      <c r="E83" s="43" t="s">
        <v>58</v>
      </c>
      <c r="F83" s="43" t="s">
        <v>73</v>
      </c>
      <c r="G83" s="44">
        <v>2353.16</v>
      </c>
      <c r="H83" s="44">
        <v>2873</v>
      </c>
      <c r="I83" s="39">
        <v>3447.6</v>
      </c>
      <c r="J83" s="40">
        <f t="shared" si="1"/>
        <v>689.52</v>
      </c>
    </row>
    <row r="84" spans="2:10" ht="26.25" customHeight="1" x14ac:dyDescent="0.25">
      <c r="B84" s="41">
        <v>82</v>
      </c>
      <c r="C84" s="42">
        <v>104</v>
      </c>
      <c r="D84" s="43" t="s">
        <v>157</v>
      </c>
      <c r="E84" s="43" t="s">
        <v>58</v>
      </c>
      <c r="F84" s="43" t="s">
        <v>74</v>
      </c>
      <c r="G84" s="44">
        <v>2487.88</v>
      </c>
      <c r="H84" s="44">
        <v>2873</v>
      </c>
      <c r="I84" s="39">
        <v>3447.6</v>
      </c>
      <c r="J84" s="40">
        <f t="shared" si="1"/>
        <v>689.52</v>
      </c>
    </row>
    <row r="85" spans="2:10" ht="26.25" customHeight="1" x14ac:dyDescent="0.25">
      <c r="B85" s="41">
        <v>83</v>
      </c>
      <c r="C85" s="42">
        <v>104</v>
      </c>
      <c r="D85" s="43" t="s">
        <v>157</v>
      </c>
      <c r="E85" s="43" t="s">
        <v>75</v>
      </c>
      <c r="F85" s="43" t="s">
        <v>76</v>
      </c>
      <c r="G85" s="44">
        <v>2101.29</v>
      </c>
      <c r="H85" s="44">
        <v>2720</v>
      </c>
      <c r="I85" s="39">
        <v>3264</v>
      </c>
      <c r="J85" s="40">
        <f t="shared" si="1"/>
        <v>652.80000000000007</v>
      </c>
    </row>
    <row r="86" spans="2:10" ht="26.25" customHeight="1" x14ac:dyDescent="0.25">
      <c r="B86" s="41">
        <v>84</v>
      </c>
      <c r="C86" s="42">
        <v>104</v>
      </c>
      <c r="D86" s="43" t="s">
        <v>157</v>
      </c>
      <c r="E86" s="43" t="s">
        <v>75</v>
      </c>
      <c r="F86" s="43" t="s">
        <v>77</v>
      </c>
      <c r="G86" s="44">
        <v>2101.29</v>
      </c>
      <c r="H86" s="44">
        <v>2720</v>
      </c>
      <c r="I86" s="39">
        <v>3264</v>
      </c>
      <c r="J86" s="40">
        <f t="shared" si="1"/>
        <v>652.80000000000007</v>
      </c>
    </row>
    <row r="87" spans="2:10" ht="26.25" customHeight="1" x14ac:dyDescent="0.25">
      <c r="B87" s="41">
        <v>85</v>
      </c>
      <c r="C87" s="42">
        <v>104</v>
      </c>
      <c r="D87" s="43" t="s">
        <v>157</v>
      </c>
      <c r="E87" s="43" t="s">
        <v>78</v>
      </c>
      <c r="F87" s="43" t="s">
        <v>79</v>
      </c>
      <c r="G87" s="44">
        <v>953.14</v>
      </c>
      <c r="H87" s="44">
        <v>2695</v>
      </c>
      <c r="I87" s="39">
        <v>3234</v>
      </c>
      <c r="J87" s="40">
        <f t="shared" si="1"/>
        <v>646.80000000000007</v>
      </c>
    </row>
    <row r="88" spans="2:10" ht="26.25" customHeight="1" x14ac:dyDescent="0.25">
      <c r="B88" s="41">
        <v>86</v>
      </c>
      <c r="C88" s="42">
        <v>104</v>
      </c>
      <c r="D88" s="43" t="s">
        <v>157</v>
      </c>
      <c r="E88" s="43" t="s">
        <v>78</v>
      </c>
      <c r="F88" s="43" t="s">
        <v>80</v>
      </c>
      <c r="G88" s="44">
        <v>953.15</v>
      </c>
      <c r="H88" s="44">
        <v>2695</v>
      </c>
      <c r="I88" s="39">
        <v>3234</v>
      </c>
      <c r="J88" s="40">
        <f t="shared" si="1"/>
        <v>646.80000000000007</v>
      </c>
    </row>
    <row r="89" spans="2:10" ht="26.25" customHeight="1" x14ac:dyDescent="0.25">
      <c r="B89" s="41">
        <v>87</v>
      </c>
      <c r="C89" s="42">
        <v>104</v>
      </c>
      <c r="D89" s="43" t="s">
        <v>157</v>
      </c>
      <c r="E89" s="43" t="s">
        <v>81</v>
      </c>
      <c r="F89" s="43" t="s">
        <v>82</v>
      </c>
      <c r="G89" s="44">
        <v>1136.28</v>
      </c>
      <c r="H89" s="44">
        <v>2695</v>
      </c>
      <c r="I89" s="39">
        <v>3234</v>
      </c>
      <c r="J89" s="40">
        <f t="shared" si="1"/>
        <v>646.80000000000007</v>
      </c>
    </row>
    <row r="90" spans="2:10" ht="26.25" customHeight="1" x14ac:dyDescent="0.25">
      <c r="B90" s="41">
        <v>88</v>
      </c>
      <c r="C90" s="42">
        <v>108</v>
      </c>
      <c r="D90" s="43" t="s">
        <v>157</v>
      </c>
      <c r="E90" s="43" t="s">
        <v>83</v>
      </c>
      <c r="F90" s="43" t="s">
        <v>84</v>
      </c>
      <c r="G90" s="44">
        <v>0</v>
      </c>
      <c r="H90" s="44">
        <v>1227</v>
      </c>
      <c r="I90" s="39">
        <v>1472.3999999999999</v>
      </c>
      <c r="J90" s="40">
        <f t="shared" si="1"/>
        <v>294.47999999999996</v>
      </c>
    </row>
    <row r="91" spans="2:10" ht="26.25" customHeight="1" x14ac:dyDescent="0.25">
      <c r="B91" s="41">
        <v>89</v>
      </c>
      <c r="C91" s="42">
        <v>108</v>
      </c>
      <c r="D91" s="43" t="s">
        <v>157</v>
      </c>
      <c r="E91" s="43" t="s">
        <v>85</v>
      </c>
      <c r="F91" s="43" t="s">
        <v>86</v>
      </c>
      <c r="G91" s="44">
        <v>1320.91</v>
      </c>
      <c r="H91" s="44">
        <v>780</v>
      </c>
      <c r="I91" s="39">
        <v>1585.0920000000001</v>
      </c>
      <c r="J91" s="40">
        <f t="shared" si="1"/>
        <v>317.01840000000004</v>
      </c>
    </row>
    <row r="92" spans="2:10" ht="26.25" customHeight="1" x14ac:dyDescent="0.25">
      <c r="B92" s="41">
        <v>90</v>
      </c>
      <c r="C92" s="42">
        <v>108</v>
      </c>
      <c r="D92" s="43" t="s">
        <v>157</v>
      </c>
      <c r="E92" s="43" t="s">
        <v>87</v>
      </c>
      <c r="F92" s="43" t="s">
        <v>88</v>
      </c>
      <c r="G92" s="44">
        <v>880.8</v>
      </c>
      <c r="H92" s="44">
        <v>780</v>
      </c>
      <c r="I92" s="39">
        <v>1056.9599999999998</v>
      </c>
      <c r="J92" s="40">
        <f t="shared" si="1"/>
        <v>211.39199999999997</v>
      </c>
    </row>
    <row r="93" spans="2:10" ht="26.25" customHeight="1" x14ac:dyDescent="0.25">
      <c r="B93" s="41">
        <v>91</v>
      </c>
      <c r="C93" s="42">
        <v>108</v>
      </c>
      <c r="D93" s="43" t="s">
        <v>157</v>
      </c>
      <c r="E93" s="43" t="s">
        <v>85</v>
      </c>
      <c r="F93" s="43" t="s">
        <v>89</v>
      </c>
      <c r="G93" s="44">
        <v>792.72</v>
      </c>
      <c r="H93" s="44">
        <v>780</v>
      </c>
      <c r="I93" s="39">
        <v>951.26400000000001</v>
      </c>
      <c r="J93" s="40">
        <f t="shared" si="1"/>
        <v>190.25280000000001</v>
      </c>
    </row>
    <row r="94" spans="2:10" ht="26.25" customHeight="1" x14ac:dyDescent="0.25">
      <c r="B94" s="41">
        <v>92</v>
      </c>
      <c r="C94" s="42">
        <v>108</v>
      </c>
      <c r="D94" s="43" t="s">
        <v>157</v>
      </c>
      <c r="E94" s="43" t="s">
        <v>85</v>
      </c>
      <c r="F94" s="43" t="s">
        <v>90</v>
      </c>
      <c r="G94" s="44">
        <v>1253.0999999999999</v>
      </c>
      <c r="H94" s="44">
        <v>780</v>
      </c>
      <c r="I94" s="39">
        <v>1503.7199999999998</v>
      </c>
      <c r="J94" s="40">
        <f t="shared" si="1"/>
        <v>300.74399999999997</v>
      </c>
    </row>
    <row r="95" spans="2:10" ht="26.25" customHeight="1" x14ac:dyDescent="0.25">
      <c r="B95" s="41">
        <v>93</v>
      </c>
      <c r="C95" s="42">
        <v>108</v>
      </c>
      <c r="D95" s="43" t="s">
        <v>157</v>
      </c>
      <c r="E95" s="43" t="s">
        <v>85</v>
      </c>
      <c r="F95" s="43" t="s">
        <v>91</v>
      </c>
      <c r="G95" s="44">
        <v>748.68</v>
      </c>
      <c r="H95" s="44">
        <v>780</v>
      </c>
      <c r="I95" s="39">
        <v>936</v>
      </c>
      <c r="J95" s="40">
        <f t="shared" si="1"/>
        <v>187.20000000000002</v>
      </c>
    </row>
    <row r="96" spans="2:10" ht="26.25" customHeight="1" x14ac:dyDescent="0.25">
      <c r="B96" s="41">
        <v>94</v>
      </c>
      <c r="C96" s="42">
        <v>108</v>
      </c>
      <c r="D96" s="43" t="s">
        <v>157</v>
      </c>
      <c r="E96" s="43" t="s">
        <v>85</v>
      </c>
      <c r="F96" s="43" t="s">
        <v>92</v>
      </c>
      <c r="G96" s="44">
        <v>534.69000000000005</v>
      </c>
      <c r="H96" s="44">
        <v>780</v>
      </c>
      <c r="I96" s="39">
        <v>936</v>
      </c>
      <c r="J96" s="40">
        <f t="shared" si="1"/>
        <v>187.20000000000002</v>
      </c>
    </row>
    <row r="97" spans="2:10" ht="26.25" customHeight="1" x14ac:dyDescent="0.25">
      <c r="B97" s="41">
        <v>95</v>
      </c>
      <c r="C97" s="42">
        <v>108</v>
      </c>
      <c r="D97" s="43" t="s">
        <v>157</v>
      </c>
      <c r="E97" s="43" t="s">
        <v>85</v>
      </c>
      <c r="F97" s="43" t="s">
        <v>93</v>
      </c>
      <c r="G97" s="44">
        <v>1253.0999999999999</v>
      </c>
      <c r="H97" s="44">
        <v>780</v>
      </c>
      <c r="I97" s="39">
        <v>1503.7199999999998</v>
      </c>
      <c r="J97" s="40">
        <f t="shared" si="1"/>
        <v>300.74399999999997</v>
      </c>
    </row>
    <row r="98" spans="2:10" ht="26.25" customHeight="1" x14ac:dyDescent="0.25">
      <c r="B98" s="41">
        <v>96</v>
      </c>
      <c r="C98" s="42">
        <v>108</v>
      </c>
      <c r="D98" s="43" t="s">
        <v>157</v>
      </c>
      <c r="E98" s="43" t="s">
        <v>94</v>
      </c>
      <c r="F98" s="43" t="s">
        <v>95</v>
      </c>
      <c r="G98" s="44">
        <v>0</v>
      </c>
      <c r="H98" s="44">
        <v>344</v>
      </c>
      <c r="I98" s="39">
        <v>412.8</v>
      </c>
      <c r="J98" s="40">
        <f t="shared" si="1"/>
        <v>82.56</v>
      </c>
    </row>
    <row r="99" spans="2:10" ht="26.25" customHeight="1" x14ac:dyDescent="0.25">
      <c r="B99" s="41">
        <v>97</v>
      </c>
      <c r="C99" s="42">
        <v>108</v>
      </c>
      <c r="D99" s="43" t="s">
        <v>157</v>
      </c>
      <c r="E99" s="43" t="s">
        <v>94</v>
      </c>
      <c r="F99" s="43" t="s">
        <v>96</v>
      </c>
      <c r="G99" s="44">
        <v>0</v>
      </c>
      <c r="H99" s="44">
        <v>344</v>
      </c>
      <c r="I99" s="39">
        <v>412.8</v>
      </c>
      <c r="J99" s="40">
        <f t="shared" si="1"/>
        <v>82.56</v>
      </c>
    </row>
    <row r="100" spans="2:10" ht="26.25" customHeight="1" x14ac:dyDescent="0.25">
      <c r="B100" s="41">
        <v>98</v>
      </c>
      <c r="C100" s="42">
        <v>108</v>
      </c>
      <c r="D100" s="43" t="s">
        <v>157</v>
      </c>
      <c r="E100" s="43" t="s">
        <v>94</v>
      </c>
      <c r="F100" s="43" t="s">
        <v>97</v>
      </c>
      <c r="G100" s="44">
        <v>0</v>
      </c>
      <c r="H100" s="44">
        <v>344</v>
      </c>
      <c r="I100" s="39">
        <v>412.8</v>
      </c>
      <c r="J100" s="40">
        <f t="shared" si="1"/>
        <v>82.56</v>
      </c>
    </row>
    <row r="101" spans="2:10" ht="26.25" customHeight="1" x14ac:dyDescent="0.25">
      <c r="B101" s="41">
        <v>99</v>
      </c>
      <c r="C101" s="42">
        <v>108</v>
      </c>
      <c r="D101" s="43" t="s">
        <v>157</v>
      </c>
      <c r="E101" s="43" t="s">
        <v>94</v>
      </c>
      <c r="F101" s="43" t="s">
        <v>98</v>
      </c>
      <c r="G101" s="44">
        <v>0</v>
      </c>
      <c r="H101" s="44">
        <v>344</v>
      </c>
      <c r="I101" s="39">
        <v>412.8</v>
      </c>
      <c r="J101" s="40">
        <f t="shared" si="1"/>
        <v>82.56</v>
      </c>
    </row>
    <row r="102" spans="2:10" ht="26.25" customHeight="1" x14ac:dyDescent="0.25">
      <c r="B102" s="41">
        <v>100</v>
      </c>
      <c r="C102" s="42">
        <v>108</v>
      </c>
      <c r="D102" s="43" t="s">
        <v>157</v>
      </c>
      <c r="E102" s="43" t="s">
        <v>99</v>
      </c>
      <c r="F102" s="43" t="s">
        <v>100</v>
      </c>
      <c r="G102" s="44">
        <v>0</v>
      </c>
      <c r="H102" s="44">
        <v>311</v>
      </c>
      <c r="I102" s="39">
        <v>373.2</v>
      </c>
      <c r="J102" s="40">
        <f t="shared" si="1"/>
        <v>74.64</v>
      </c>
    </row>
    <row r="103" spans="2:10" ht="26.25" customHeight="1" x14ac:dyDescent="0.25">
      <c r="B103" s="41">
        <v>101</v>
      </c>
      <c r="C103" s="42">
        <v>108</v>
      </c>
      <c r="D103" s="43" t="s">
        <v>157</v>
      </c>
      <c r="E103" s="43" t="s">
        <v>99</v>
      </c>
      <c r="F103" s="43" t="s">
        <v>101</v>
      </c>
      <c r="G103" s="44">
        <v>0</v>
      </c>
      <c r="H103" s="44">
        <v>311</v>
      </c>
      <c r="I103" s="39">
        <v>373.2</v>
      </c>
      <c r="J103" s="40">
        <f t="shared" si="1"/>
        <v>74.64</v>
      </c>
    </row>
    <row r="104" spans="2:10" ht="26.25" customHeight="1" x14ac:dyDescent="0.25">
      <c r="B104" s="41">
        <v>102</v>
      </c>
      <c r="C104" s="42">
        <v>108</v>
      </c>
      <c r="D104" s="43" t="s">
        <v>157</v>
      </c>
      <c r="E104" s="43" t="s">
        <v>102</v>
      </c>
      <c r="F104" s="43" t="s">
        <v>103</v>
      </c>
      <c r="G104" s="44">
        <v>0</v>
      </c>
      <c r="H104" s="44">
        <v>116</v>
      </c>
      <c r="I104" s="39">
        <v>139.19999999999999</v>
      </c>
      <c r="J104" s="40">
        <f t="shared" si="1"/>
        <v>27.84</v>
      </c>
    </row>
    <row r="105" spans="2:10" ht="26.25" customHeight="1" x14ac:dyDescent="0.25">
      <c r="B105" s="41">
        <v>103</v>
      </c>
      <c r="C105" s="42">
        <v>108</v>
      </c>
      <c r="D105" s="43" t="s">
        <v>157</v>
      </c>
      <c r="E105" s="43" t="s">
        <v>102</v>
      </c>
      <c r="F105" s="43" t="s">
        <v>104</v>
      </c>
      <c r="G105" s="44">
        <v>0</v>
      </c>
      <c r="H105" s="44">
        <v>116</v>
      </c>
      <c r="I105" s="39">
        <v>139.19999999999999</v>
      </c>
      <c r="J105" s="40">
        <f t="shared" si="1"/>
        <v>27.84</v>
      </c>
    </row>
    <row r="106" spans="2:10" ht="26.25" customHeight="1" x14ac:dyDescent="0.25">
      <c r="B106" s="41">
        <v>104</v>
      </c>
      <c r="C106" s="42">
        <v>108</v>
      </c>
      <c r="D106" s="43" t="s">
        <v>157</v>
      </c>
      <c r="E106" s="43" t="s">
        <v>105</v>
      </c>
      <c r="F106" s="43" t="s">
        <v>106</v>
      </c>
      <c r="G106" s="44">
        <v>31.88</v>
      </c>
      <c r="H106" s="44">
        <v>116</v>
      </c>
      <c r="I106" s="39">
        <v>139.19999999999999</v>
      </c>
      <c r="J106" s="40">
        <f t="shared" si="1"/>
        <v>27.84</v>
      </c>
    </row>
    <row r="107" spans="2:10" ht="26.25" customHeight="1" x14ac:dyDescent="0.25">
      <c r="B107" s="41">
        <v>105</v>
      </c>
      <c r="C107" s="42">
        <v>108</v>
      </c>
      <c r="D107" s="43" t="s">
        <v>157</v>
      </c>
      <c r="E107" s="43" t="s">
        <v>102</v>
      </c>
      <c r="F107" s="43" t="s">
        <v>107</v>
      </c>
      <c r="G107" s="44">
        <v>198.58</v>
      </c>
      <c r="H107" s="44">
        <v>116</v>
      </c>
      <c r="I107" s="39">
        <v>238.29599999999999</v>
      </c>
      <c r="J107" s="40">
        <f t="shared" si="1"/>
        <v>47.659199999999998</v>
      </c>
    </row>
    <row r="108" spans="2:10" ht="26.25" customHeight="1" x14ac:dyDescent="0.25">
      <c r="B108" s="41">
        <v>106</v>
      </c>
      <c r="C108" s="42">
        <v>108</v>
      </c>
      <c r="D108" s="43" t="s">
        <v>157</v>
      </c>
      <c r="E108" s="43" t="s">
        <v>108</v>
      </c>
      <c r="F108" s="43" t="s">
        <v>109</v>
      </c>
      <c r="G108" s="44">
        <v>211.75</v>
      </c>
      <c r="H108" s="44">
        <v>116</v>
      </c>
      <c r="I108" s="39">
        <v>254.1</v>
      </c>
      <c r="J108" s="40">
        <f t="shared" si="1"/>
        <v>50.82</v>
      </c>
    </row>
    <row r="109" spans="2:10" ht="26.25" customHeight="1" x14ac:dyDescent="0.25">
      <c r="B109" s="41">
        <v>107</v>
      </c>
      <c r="C109" s="42">
        <v>108</v>
      </c>
      <c r="D109" s="43" t="s">
        <v>157</v>
      </c>
      <c r="E109" s="43" t="s">
        <v>110</v>
      </c>
      <c r="F109" s="43" t="s">
        <v>111</v>
      </c>
      <c r="G109" s="44">
        <v>0</v>
      </c>
      <c r="H109" s="44">
        <v>116</v>
      </c>
      <c r="I109" s="39">
        <v>139.19999999999999</v>
      </c>
      <c r="J109" s="40">
        <f t="shared" si="1"/>
        <v>27.84</v>
      </c>
    </row>
    <row r="110" spans="2:10" ht="26.25" customHeight="1" x14ac:dyDescent="0.25">
      <c r="B110" s="41">
        <v>108</v>
      </c>
      <c r="C110" s="42">
        <v>104</v>
      </c>
      <c r="D110" s="43" t="s">
        <v>157</v>
      </c>
      <c r="E110" s="43" t="s">
        <v>158</v>
      </c>
      <c r="F110" s="43" t="s">
        <v>159</v>
      </c>
      <c r="G110" s="44">
        <v>2785.65</v>
      </c>
      <c r="H110" s="44">
        <v>8000</v>
      </c>
      <c r="I110" s="39">
        <v>9600</v>
      </c>
      <c r="J110" s="40">
        <f t="shared" si="1"/>
        <v>1920</v>
      </c>
    </row>
    <row r="111" spans="2:10" ht="26.25" customHeight="1" x14ac:dyDescent="0.25">
      <c r="B111" s="41">
        <v>109</v>
      </c>
      <c r="C111" s="42">
        <v>108</v>
      </c>
      <c r="D111" s="43" t="s">
        <v>157</v>
      </c>
      <c r="E111" s="43" t="s">
        <v>112</v>
      </c>
      <c r="F111" s="43" t="s">
        <v>113</v>
      </c>
      <c r="G111" s="44">
        <v>0</v>
      </c>
      <c r="H111" s="44">
        <v>1798</v>
      </c>
      <c r="I111" s="39">
        <v>2157.6</v>
      </c>
      <c r="J111" s="40">
        <f t="shared" si="1"/>
        <v>431.52</v>
      </c>
    </row>
    <row r="112" spans="2:10" ht="26.25" customHeight="1" x14ac:dyDescent="0.25">
      <c r="B112" s="41">
        <v>110</v>
      </c>
      <c r="C112" s="42">
        <v>104</v>
      </c>
      <c r="D112" s="43" t="s">
        <v>157</v>
      </c>
      <c r="E112" s="43" t="s">
        <v>114</v>
      </c>
      <c r="F112" s="43" t="s">
        <v>115</v>
      </c>
      <c r="G112" s="44">
        <v>0</v>
      </c>
      <c r="H112" s="44">
        <v>2240</v>
      </c>
      <c r="I112" s="39">
        <v>2688</v>
      </c>
      <c r="J112" s="40">
        <f t="shared" si="1"/>
        <v>537.6</v>
      </c>
    </row>
    <row r="113" spans="2:10" ht="26.25" customHeight="1" x14ac:dyDescent="0.25">
      <c r="B113" s="41">
        <v>111</v>
      </c>
      <c r="C113" s="42">
        <v>104</v>
      </c>
      <c r="D113" s="43" t="s">
        <v>157</v>
      </c>
      <c r="E113" s="43" t="s">
        <v>114</v>
      </c>
      <c r="F113" s="43" t="s">
        <v>116</v>
      </c>
      <c r="G113" s="44">
        <v>0</v>
      </c>
      <c r="H113" s="44">
        <v>2240</v>
      </c>
      <c r="I113" s="39">
        <v>2688</v>
      </c>
      <c r="J113" s="40">
        <f t="shared" si="1"/>
        <v>537.6</v>
      </c>
    </row>
    <row r="114" spans="2:10" ht="26.25" customHeight="1" x14ac:dyDescent="0.25">
      <c r="B114" s="41">
        <v>112</v>
      </c>
      <c r="C114" s="42">
        <v>104</v>
      </c>
      <c r="D114" s="43" t="s">
        <v>157</v>
      </c>
      <c r="E114" s="43" t="s">
        <v>114</v>
      </c>
      <c r="F114" s="43" t="s">
        <v>117</v>
      </c>
      <c r="G114" s="44">
        <v>0</v>
      </c>
      <c r="H114" s="44">
        <v>2240</v>
      </c>
      <c r="I114" s="39">
        <v>2688</v>
      </c>
      <c r="J114" s="40">
        <f t="shared" si="1"/>
        <v>537.6</v>
      </c>
    </row>
    <row r="115" spans="2:10" ht="26.25" customHeight="1" x14ac:dyDescent="0.25">
      <c r="B115" s="41">
        <v>113</v>
      </c>
      <c r="C115" s="42">
        <v>104</v>
      </c>
      <c r="D115" s="43" t="s">
        <v>157</v>
      </c>
      <c r="E115" s="43" t="s">
        <v>114</v>
      </c>
      <c r="F115" s="43" t="s">
        <v>118</v>
      </c>
      <c r="G115" s="44">
        <v>0</v>
      </c>
      <c r="H115" s="44">
        <v>2240</v>
      </c>
      <c r="I115" s="39">
        <v>2688</v>
      </c>
      <c r="J115" s="40">
        <f t="shared" si="1"/>
        <v>537.6</v>
      </c>
    </row>
    <row r="116" spans="2:10" ht="26.25" customHeight="1" x14ac:dyDescent="0.25">
      <c r="B116" s="41">
        <v>114</v>
      </c>
      <c r="C116" s="42">
        <v>104</v>
      </c>
      <c r="D116" s="43" t="s">
        <v>157</v>
      </c>
      <c r="E116" s="43" t="s">
        <v>114</v>
      </c>
      <c r="F116" s="43" t="s">
        <v>119</v>
      </c>
      <c r="G116" s="44">
        <v>0</v>
      </c>
      <c r="H116" s="44">
        <v>2240</v>
      </c>
      <c r="I116" s="39">
        <v>2688</v>
      </c>
      <c r="J116" s="40">
        <f t="shared" si="1"/>
        <v>537.6</v>
      </c>
    </row>
    <row r="117" spans="2:10" ht="26.25" customHeight="1" x14ac:dyDescent="0.25">
      <c r="B117" s="41">
        <v>115</v>
      </c>
      <c r="C117" s="42">
        <v>104</v>
      </c>
      <c r="D117" s="43" t="s">
        <v>157</v>
      </c>
      <c r="E117" s="43" t="s">
        <v>114</v>
      </c>
      <c r="F117" s="43" t="s">
        <v>120</v>
      </c>
      <c r="G117" s="44">
        <v>0</v>
      </c>
      <c r="H117" s="44">
        <v>2240</v>
      </c>
      <c r="I117" s="39">
        <v>2688</v>
      </c>
      <c r="J117" s="40">
        <f t="shared" si="1"/>
        <v>537.6</v>
      </c>
    </row>
    <row r="118" spans="2:10" ht="26.25" customHeight="1" x14ac:dyDescent="0.25">
      <c r="B118" s="41">
        <v>116</v>
      </c>
      <c r="C118" s="42">
        <v>104</v>
      </c>
      <c r="D118" s="43" t="s">
        <v>157</v>
      </c>
      <c r="E118" s="43" t="s">
        <v>114</v>
      </c>
      <c r="F118" s="43" t="s">
        <v>121</v>
      </c>
      <c r="G118" s="44">
        <v>0</v>
      </c>
      <c r="H118" s="44">
        <v>2240</v>
      </c>
      <c r="I118" s="39">
        <v>2688</v>
      </c>
      <c r="J118" s="40">
        <f t="shared" si="1"/>
        <v>537.6</v>
      </c>
    </row>
    <row r="119" spans="2:10" ht="26.25" customHeight="1" x14ac:dyDescent="0.25">
      <c r="B119" s="41">
        <v>117</v>
      </c>
      <c r="C119" s="42">
        <v>104</v>
      </c>
      <c r="D119" s="43" t="s">
        <v>157</v>
      </c>
      <c r="E119" s="43" t="s">
        <v>122</v>
      </c>
      <c r="F119" s="43" t="s">
        <v>123</v>
      </c>
      <c r="G119" s="44">
        <v>2793.3</v>
      </c>
      <c r="H119" s="44">
        <v>2293</v>
      </c>
      <c r="I119" s="39">
        <v>3351.96</v>
      </c>
      <c r="J119" s="40">
        <f>I119*0.2</f>
        <v>670.39200000000005</v>
      </c>
    </row>
    <row r="120" spans="2:10" ht="38.25" customHeight="1" thickBot="1" x14ac:dyDescent="0.3">
      <c r="B120" s="41">
        <v>118</v>
      </c>
      <c r="C120" s="42">
        <v>108</v>
      </c>
      <c r="D120" s="43" t="s">
        <v>157</v>
      </c>
      <c r="E120" s="43" t="s">
        <v>124</v>
      </c>
      <c r="F120" s="43" t="s">
        <v>125</v>
      </c>
      <c r="G120" s="44">
        <v>3404.11</v>
      </c>
      <c r="H120" s="44">
        <v>1932</v>
      </c>
      <c r="I120" s="39">
        <v>4084.9319999999998</v>
      </c>
      <c r="J120" s="40">
        <f t="shared" si="1"/>
        <v>816.9864</v>
      </c>
    </row>
    <row r="121" spans="2:10" ht="17.25" customHeight="1" thickBot="1" x14ac:dyDescent="0.3">
      <c r="B121" s="84" t="s">
        <v>126</v>
      </c>
      <c r="C121" s="85"/>
      <c r="D121" s="85"/>
      <c r="E121" s="85"/>
      <c r="F121" s="86"/>
      <c r="G121" s="45">
        <f>SUM(G3:G120)</f>
        <v>145614.19987999991</v>
      </c>
      <c r="H121" s="45">
        <f>SUM(H3:H120)</f>
        <v>326509.54000000004</v>
      </c>
      <c r="I121" s="45">
        <f>SUM(I3:I120)</f>
        <v>417904.76399999956</v>
      </c>
      <c r="J121" s="46">
        <f>SUM(J3:J120)</f>
        <v>83580.952800000057</v>
      </c>
    </row>
    <row r="122" spans="2:10" ht="24.95" customHeight="1" x14ac:dyDescent="0.25">
      <c r="B122" s="29"/>
      <c r="C122" s="29"/>
      <c r="D122" s="30"/>
      <c r="E122" s="30"/>
      <c r="F122" s="29"/>
      <c r="G122" s="29"/>
      <c r="H122" s="29"/>
      <c r="I122" s="29"/>
      <c r="J122" s="29"/>
    </row>
    <row r="123" spans="2:10" ht="24.95" customHeight="1" x14ac:dyDescent="0.25">
      <c r="B123" s="29"/>
      <c r="C123" s="29"/>
      <c r="D123" s="30"/>
      <c r="E123" s="30"/>
      <c r="F123" s="29"/>
      <c r="G123" s="29"/>
      <c r="H123" s="29"/>
      <c r="I123" s="29"/>
      <c r="J123" s="29"/>
    </row>
    <row r="124" spans="2:10" ht="24.95" customHeight="1" x14ac:dyDescent="0.25">
      <c r="B124" s="29"/>
      <c r="C124" s="29"/>
      <c r="D124" s="30"/>
      <c r="E124" s="30"/>
      <c r="F124" s="29"/>
      <c r="G124" s="29"/>
      <c r="H124" s="29"/>
      <c r="I124" s="29"/>
      <c r="J124" s="29"/>
    </row>
  </sheetData>
  <autoFilter ref="B2:J121"/>
  <mergeCells count="2">
    <mergeCell ref="B1:J1"/>
    <mergeCell ref="B121:F121"/>
  </mergeCells>
  <pageMargins left="0.44" right="0.41" top="0.44" bottom="0.2" header="0.21" footer="0.17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Журнал_торгів</vt:lpstr>
      <vt:lpstr>Перелік_Рівне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2017-09-06T15:07:27Z</cp:lastPrinted>
  <dcterms:created xsi:type="dcterms:W3CDTF">2015-10-12T12:03:25Z</dcterms:created>
  <dcterms:modified xsi:type="dcterms:W3CDTF">2018-07-19T14:23:19Z</dcterms:modified>
</cp:coreProperties>
</file>