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65" windowWidth="15480" windowHeight="9135" activeTab="0"/>
  </bookViews>
  <sheets>
    <sheet name="Лист1" sheetId="1" r:id="rId1"/>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<sst xmlns="http://schemas.openxmlformats.org/spreadsheetml/2006/main" count="129" uniqueCount="108">
  <si>
    <t>І</t>
  </si>
  <si>
    <t>ІІ</t>
  </si>
  <si>
    <t>ІІІ</t>
  </si>
  <si>
    <t>3. Фактори впливу</t>
  </si>
  <si>
    <t>1.1. Тип позичальника (фіз. особа; юр. особа):</t>
  </si>
  <si>
    <t>1.3.Назва позичальника</t>
  </si>
  <si>
    <t>3.1.Кількість днів прострочки</t>
  </si>
  <si>
    <t>3.2.Дата останнього погашення заборгованості</t>
  </si>
  <si>
    <t xml:space="preserve">1.5.Відмітка про пов’язаність позичальника з іншими позичальниками в межах портфелю* (зазначити "ні" або "№ групи позичальників"). </t>
  </si>
  <si>
    <t>1.6.Пов'язаність позичальника із банком (пов'язаний / непов'язаний / інсайдер/ неінсайдер)</t>
  </si>
  <si>
    <t>3.3.Категорія якості кредиту згідно пост.НБУ №23 (І-V) на дату  оцінки</t>
  </si>
  <si>
    <t>3.4.Клас позичальника</t>
  </si>
  <si>
    <t>IV</t>
  </si>
  <si>
    <t>4.1. Дата надіслання вимоги/ претензії</t>
  </si>
  <si>
    <t>4.2. Дата звернення до суду</t>
  </si>
  <si>
    <t>4.3. Предмет спору</t>
  </si>
  <si>
    <t>4.4. Стан розгляду справи у суді</t>
  </si>
  <si>
    <t>V</t>
  </si>
  <si>
    <t>4. Претензійно-позовна робота</t>
  </si>
  <si>
    <t>4.5.1. Провадження (так/ні)</t>
  </si>
  <si>
    <t>4.5.2.Процес (так/ні)</t>
  </si>
  <si>
    <t>4.5.3.Реалізація майна (так/ні)</t>
  </si>
  <si>
    <t>4.6.Банкрутство позичальника</t>
  </si>
  <si>
    <t>4.6.1.Факт процедури (так/ні)</t>
  </si>
  <si>
    <t>4.6.2.Банк заявлений як кредитор (так/ні)</t>
  </si>
  <si>
    <t>4.6.3.Банк внесений в реєстр кредиторів (так/ні)</t>
  </si>
  <si>
    <t>4.7.Ліквідація позичальника</t>
  </si>
  <si>
    <t>4.7.1.Стадія припинення (так/ні)</t>
  </si>
  <si>
    <t>4.7.2.Стадія виключено з реєстру</t>
  </si>
  <si>
    <t>4.8.Кримінальне провадження за кредитною угодою (0-відсутнє; 1-проти працівників Банку; 2-проти Позичальника; 3-проти інших осіб; 4-другие)</t>
  </si>
  <si>
    <t>5. Маркетингова стратегія та альтернативи</t>
  </si>
  <si>
    <t>5.1.Реструктуризацiя:</t>
  </si>
  <si>
    <t>5.2.Проведення перемовин щодо:</t>
  </si>
  <si>
    <t>VI</t>
  </si>
  <si>
    <t>6. Забезпечення позики</t>
  </si>
  <si>
    <t>6.1.3.Вартість застави</t>
  </si>
  <si>
    <t>6.1.4.Код застави за класифікатором НБУ S031</t>
  </si>
  <si>
    <t>1.2.ЄДРПОУ/IПН позичальника</t>
  </si>
  <si>
    <t xml:space="preserve">5.1.1. Кiлькiсть реструктурiзацiй: </t>
  </si>
  <si>
    <t>5.1.2. Дата останньої реструктуризацiї:</t>
  </si>
  <si>
    <t>6.2.1.Поручитель (ОПФ та Найменування / П.І.Б), якщо забезпечення не належить позичальнику</t>
  </si>
  <si>
    <t>6.2.2.Код ЄДРПОУ  / ІПН поручителя</t>
  </si>
  <si>
    <t>6.2.3.Наявність у банку договорів поруки</t>
  </si>
  <si>
    <t>6.2.4.Наявність майна у діючого поручителя по підприємству, що знаходиться в стадії банкрутства/ліквідації</t>
  </si>
  <si>
    <t>1. Короткий опис позичальника</t>
  </si>
  <si>
    <t>1.4.Відмітка про знаходження Позичальникна тимчасово окупованих територіях (Крим, АТО) (область згідно з довідником 1-26)</t>
  </si>
  <si>
    <t>6.1.2.Відмітка про фізичне знаходження/реєстрацію забезпечення на тимчасово окупованих територіях (Крим, Донбас) (область згідно справочника 1-26)</t>
  </si>
  <si>
    <t>6.1.5.Класифікатор застави (нерухомість -1,  рухоме майно - 2, товари в обороті -3, майнові права- 4, цінні папери-5)</t>
  </si>
  <si>
    <t>6.1.6.Тип застави  (житлова нерухомість, комерційна нерухомість, незавершене будівництво земельні ділянки, транспортні засоби, обладнання, сільгоспродукція, промислові товари, споживчі товари, депозити, ФФБ, цінні папери)</t>
  </si>
  <si>
    <t>непов'язаний</t>
  </si>
  <si>
    <t>Заставний</t>
  </si>
  <si>
    <t>2.1.Наявність застави (Заставний; Беззаставний)</t>
  </si>
  <si>
    <t>2.2. Наявнність поруки</t>
  </si>
  <si>
    <t>2.3. Номер кредитного договору</t>
  </si>
  <si>
    <t>2.4. Дата відкриття</t>
  </si>
  <si>
    <t>2.5.Дата закінчення</t>
  </si>
  <si>
    <t>2.6.Валюта кредиту (мультивалютні кредити розділяються на окремі кредити за кожною валютою)</t>
  </si>
  <si>
    <t>2.7.% ставка (реальна)</t>
  </si>
  <si>
    <t>2.8.Сума фактично виданого кредиту:</t>
  </si>
  <si>
    <t>2.8.1.1. Сума фактично виданого кредиту: (у валюті зобов’язання) на дату видачі:</t>
  </si>
  <si>
    <t>2.8.1.2. Сума фактично виданого кредиту (у національній валюті) на дату видачі:</t>
  </si>
  <si>
    <t>2.8.1.3.Сума фактично виданого кредиту (у національній валюті) на дату оцінки:</t>
  </si>
  <si>
    <t>6.1.7. Вид застави (квартира, житловий будинок, офіс, торговий центр,промислова нерухомість, нерухомість спецпризначення,нерухомість сільськогосподарського призначення, нерухомість туристичного призначення, незавершене житлове будівництво, незавершене нежитлове будівництво, земельна ділянка ОСГ, земельна ділянка БОБ, легковий автомобіль, вантажний автомобіль, автобус, літак, судно, потяг, вагон, причіп, платформа, трейлер, будівельна техніка, обладнання, станок, біологічни активи, сировина, сільгоспролукція, промислова продукція, споживча продукція, меблі, компьютерна та інша техніка, інша)</t>
  </si>
  <si>
    <t>Земля</t>
  </si>
  <si>
    <t>Нерухомість</t>
  </si>
  <si>
    <t>Житлова_нерухомість</t>
  </si>
  <si>
    <t>Житловий_будинок_</t>
  </si>
  <si>
    <t>Земельна_ділянка_БОБ</t>
  </si>
  <si>
    <t>6.1.8. Наявність землі при заставі - нерухомість</t>
  </si>
  <si>
    <t>6.1.9.Наявність в Банку відповідних документів на заставу (у т.ч. правовстановлюючих) - так/ні</t>
  </si>
  <si>
    <t>6.1.10.Внесення інформації про забезпечення зобов’язання/обтяження речових права/рухомого та нерухомого майна у відповідних державних реєстрах,  так/ні</t>
  </si>
  <si>
    <t>3.5.Наявність документів кредитної справи ("так" або "ні")</t>
  </si>
  <si>
    <t>3.6. Передана справа на погашення колекторам</t>
  </si>
  <si>
    <t>3.7. ФО загибла / померла</t>
  </si>
  <si>
    <t>2. Характеристика активу</t>
  </si>
  <si>
    <t>6.1. Застава*</t>
  </si>
  <si>
    <t>6.2.Порука*</t>
  </si>
  <si>
    <t>*В разі наявності де-кілька застав або порук - заповнюються колонки вертикально</t>
  </si>
  <si>
    <t>6.1.11. Детальний опис застави</t>
  </si>
  <si>
    <t>6.2.5. Детальний опис поруки</t>
  </si>
  <si>
    <t>так</t>
  </si>
  <si>
    <t>ні</t>
  </si>
  <si>
    <t>2.14. Оціночна вартість кредиту</t>
  </si>
  <si>
    <t>2.15. Відмітка про знаходження права вимоги за кредитом в якості забезпечення під рефинансуванням в НБУ</t>
  </si>
  <si>
    <t>-</t>
  </si>
  <si>
    <t>фіз. особа</t>
  </si>
  <si>
    <t>не є забезпеченням під рефинансування в НБУ</t>
  </si>
  <si>
    <t>Г</t>
  </si>
  <si>
    <t>не проводилась</t>
  </si>
  <si>
    <t>Наявна</t>
  </si>
  <si>
    <t>49.35/321/07-НВC</t>
  </si>
  <si>
    <t>USD</t>
  </si>
  <si>
    <t>7) 366-720 дн.пр (12-24)</t>
  </si>
  <si>
    <t>2.9. Залишок заборгованості по тілу (еквіалент), грн.:</t>
  </si>
  <si>
    <t>2.10. Залишок заборгованості по % (еквіалент), грн.:</t>
  </si>
  <si>
    <t>2.11. Дисконт і премії (еквіалент), грн.:</t>
  </si>
  <si>
    <t>2.12. Сума комісій (еквіалент), грн.:</t>
  </si>
  <si>
    <t>2.13. Загальна сума заборгованості на дату розгляду пропозиції (еквіалент), грн.:</t>
  </si>
  <si>
    <t>до 06.08.2014</t>
  </si>
  <si>
    <t>про солідарне стягнення заборгованості за кредитним договором</t>
  </si>
  <si>
    <t>Знаходиться на розгляді в Дарницькому районному суді м. Києва. Розгляд справи призначено на 17.02.15 о 16-00. Суддя Набудович</t>
  </si>
  <si>
    <t xml:space="preserve">27.05.15 направлені письмові вимоги: боржнику вимога від 25.05.15 № 221/56.2-6710-01; поручителю направлена вимога № 222/56.2-6708-01 від 25.05.2015 року. </t>
  </si>
  <si>
    <t>09.07.2015р.</t>
  </si>
  <si>
    <t>земельна ділянка загальною площею 0.1085 га., кадастровий номер: 3222457400:01:002:0088, що розташована за адресою Київ.обл. Києво-Святошинський р-н смт Чабани вул.Чабани вул.Польова буд.3</t>
  </si>
  <si>
    <t>об'єкт незавершаного будівництва готовністю 73%, що розташований за адресою Київ.обл. Києво-Святошинський р-н смт Чабани вул.Польова буд.3</t>
  </si>
  <si>
    <t>Фінансова порука</t>
  </si>
  <si>
    <t>4.5. Стан ДВС</t>
  </si>
  <si>
    <t xml:space="preserve">                                                                                   ПАСПОРТ АКТИВУ    (КРЕДИТ)                                                                                   (Додаток 5.1)</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</si>
</sst>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s>
  <fonts count="23">
    <font>
      <sz val="11"/>
      <color indexed="8"/>
      <name val="Calibri"/>
      <family val="2"/>
    </font>
    <font>
      <sz val="11"/>
      <color indexed="8"/>
      <name val="Times New Roman"/>
      <family val="1"/>
    </font>
    <font>
      <b/>
      <sz val="11"/>
      <color indexed="8"/>
      <name val="Times New Roman"/>
      <family val="1"/>
    </font>
    <font>
      <b/>
      <sz val="11"/>
      <color indexed="8"/>
      <name val="Calibri"/>
      <family val="2"/>
    </font>
    <font>
      <sz val="8"/>
      <name val="Calibri"/>
      <family val="2"/>
    </font>
    <font>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Helv"/>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cellStyleXfs>
  <cellXfs count="45">
    <xf numFmtId="0" fontId="0" fillId="0" borderId="0" xfId="0" applyAlignment="1">
      <alignment/>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xf>
    <xf numFmtId="0" fontId="0" fillId="0" borderId="0" xfId="0" applyBorder="1" applyAlignment="1">
      <alignment/>
    </xf>
    <xf numFmtId="0" fontId="2" fillId="0" borderId="10" xfId="0" applyFont="1" applyBorder="1" applyAlignment="1">
      <alignment wrapText="1"/>
    </xf>
    <xf numFmtId="0" fontId="3" fillId="0" borderId="0" xfId="0" applyFont="1" applyBorder="1" applyAlignment="1">
      <alignment horizontal="center" vertical="center" wrapText="1"/>
    </xf>
    <xf numFmtId="0" fontId="0" fillId="0" borderId="10" xfId="0" applyBorder="1" applyAlignment="1">
      <alignment/>
    </xf>
    <xf numFmtId="0" fontId="3" fillId="0" borderId="0" xfId="0" applyFont="1" applyBorder="1" applyAlignment="1">
      <alignment vertical="center" wrapText="1"/>
    </xf>
    <xf numFmtId="0" fontId="0" fillId="0" borderId="0" xfId="0"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2" fillId="0" borderId="10" xfId="0" applyFont="1" applyFill="1" applyBorder="1" applyAlignment="1">
      <alignment vertical="center" wrapText="1"/>
    </xf>
    <xf numFmtId="0" fontId="1" fillId="0" borderId="10" xfId="0" applyFont="1" applyBorder="1" applyAlignment="1">
      <alignment horizontal="left" wrapText="1"/>
    </xf>
    <xf numFmtId="0" fontId="1" fillId="0" borderId="10" xfId="0" applyFont="1" applyBorder="1" applyAlignment="1">
      <alignment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xf>
    <xf numFmtId="0" fontId="0" fillId="0" borderId="10" xfId="0" applyBorder="1" applyAlignment="1">
      <alignment wrapText="1"/>
    </xf>
    <xf numFmtId="0" fontId="1" fillId="0" borderId="10" xfId="0" applyFont="1" applyBorder="1" applyAlignment="1">
      <alignment horizontal="center"/>
    </xf>
    <xf numFmtId="14" fontId="0" fillId="0" borderId="10" xfId="0" applyNumberFormat="1" applyBorder="1" applyAlignment="1">
      <alignment/>
    </xf>
    <xf numFmtId="4" fontId="0" fillId="0" borderId="10" xfId="0" applyNumberFormat="1" applyBorder="1" applyAlignment="1">
      <alignment/>
    </xf>
    <xf numFmtId="0" fontId="0" fillId="0" borderId="0" xfId="0" applyFill="1" applyBorder="1" applyAlignment="1">
      <alignment/>
    </xf>
    <xf numFmtId="0" fontId="0" fillId="0" borderId="0" xfId="0" applyFill="1" applyBorder="1" applyAlignment="1">
      <alignment/>
    </xf>
    <xf numFmtId="0" fontId="2" fillId="0" borderId="10" xfId="0" applyFont="1" applyFill="1" applyBorder="1" applyAlignment="1">
      <alignment horizontal="left" vertical="center" wrapText="1"/>
    </xf>
    <xf numFmtId="0" fontId="22" fillId="0" borderId="10" xfId="0" applyBorder="1" applyAlignment="1">
      <alignment horizontal="center"/>
    </xf>
    <xf numFmtId="0" fontId="22" fillId="0" borderId="10" xfId="0" applyBorder="1" applyAlignment="1">
      <alignment wrapText="1"/>
    </xf>
    <xf numFmtId="49" fontId="22" fillId="0" borderId="0" xfId="0" applyNumberFormat="1" applyAlignment="1">
      <alignment/>
    </xf>
    <xf numFmtId="0" fontId="0" fillId="0" borderId="0" xfId="0" applyBorder="1" applyAlignment="1">
      <alignment wrapText="1"/>
    </xf>
    <xf numFmtId="0" fontId="0" fillId="0" borderId="0" xfId="0" applyAlignment="1">
      <alignment wrapText="1" shrinkToFit="1"/>
    </xf>
    <xf numFmtId="0" fontId="0" fillId="0" borderId="10" xfId="0" applyFill="1" applyBorder="1" applyAlignment="1">
      <alignment wrapText="1"/>
    </xf>
    <xf numFmtId="0" fontId="0" fillId="0" borderId="10" xfId="0" applyFill="1" applyBorder="1" applyAlignment="1">
      <alignment/>
    </xf>
    <xf numFmtId="0" fontId="0" fillId="0" borderId="11" xfId="0" applyFill="1" applyBorder="1" applyAlignment="1">
      <alignment wrapText="1" shrinkToFi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xf>
    <xf numFmtId="0" fontId="2" fillId="0" borderId="10" xfId="0" applyFont="1" applyFill="1" applyBorder="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72" fontId="1" fillId="0" borderId="12" xfId="58" applyNumberFormat="1" applyFont="1" applyFill="1" applyBorder="1" applyAlignment="1">
      <alignment horizontal="center"/>
    </xf>
    <xf numFmtId="172" fontId="1" fillId="0" borderId="13" xfId="58" applyNumberFormat="1" applyFont="1" applyFill="1" applyBorder="1" applyAlignment="1">
      <alignment horizontal="center"/>
    </xf>
    <xf numFmtId="0" fontId="2" fillId="0" borderId="10" xfId="0" applyFont="1" applyBorder="1" applyAlignment="1">
      <alignment horizontal="center"/>
    </xf>
    <xf numFmtId="0" fontId="1" fillId="8" borderId="10" xfId="0" applyFont="1" applyFill="1" applyBorder="1" applyAlignment="1">
      <alignment horizontal="center" wrapText="1"/>
    </xf>
    <xf numFmtId="0" fontId="1" fillId="8" borderId="10" xfId="0" applyFont="1" applyFill="1" applyBorder="1" applyAlignment="1">
      <alignment horizontal="center"/>
    </xf>
    <xf numFmtId="0" fontId="1" fillId="8"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81"/>
  <sheetViews>
    <sheetView tabSelected="1" view="pageBreakPreview" zoomScaleNormal="75" zoomScaleSheetLayoutView="100" zoomScalePageLayoutView="0" workbookViewId="0" topLeftCell="C19">
      <selection activeCell="C28" sqref="C28"/>
    </sheetView>
  </sheetViews>
  <sheetFormatPr defaultColWidth="9.140625" defaultRowHeight="15"/>
  <cols>
    <col min="2" max="2" width="39.7109375" style="0" customWidth="1"/>
    <col min="3" max="3" width="75.28125" style="0" customWidth="1"/>
    <col min="4" max="4" width="33.28125" style="0" customWidth="1"/>
    <col min="5" max="5" width="23.140625" style="4" customWidth="1"/>
  </cols>
  <sheetData>
    <row r="1" spans="2:4" ht="15">
      <c r="B1" s="42" t="s">
        <v>107</v>
      </c>
      <c r="C1" s="43"/>
      <c r="D1" s="43"/>
    </row>
    <row r="2" spans="2:4" ht="15">
      <c r="B2" s="44"/>
      <c r="C2" s="43"/>
      <c r="D2" s="43"/>
    </row>
    <row r="3" spans="2:4" ht="15">
      <c r="B3" s="44"/>
      <c r="C3" s="44"/>
      <c r="D3" s="44"/>
    </row>
    <row r="4" spans="2:4" ht="19.5" customHeight="1">
      <c r="B4" s="37" t="s">
        <v>0</v>
      </c>
      <c r="C4" s="37"/>
      <c r="D4" s="37"/>
    </row>
    <row r="5" spans="2:4" ht="15">
      <c r="B5" s="38" t="s">
        <v>44</v>
      </c>
      <c r="C5" s="3" t="s">
        <v>4</v>
      </c>
      <c r="D5" s="7" t="s">
        <v>85</v>
      </c>
    </row>
    <row r="6" spans="2:4" ht="15.75" customHeight="1">
      <c r="B6" s="38"/>
      <c r="C6" s="3" t="s">
        <v>37</v>
      </c>
      <c r="D6" s="7"/>
    </row>
    <row r="7" spans="2:4" ht="19.5" customHeight="1">
      <c r="B7" s="38"/>
      <c r="C7" s="3" t="s">
        <v>5</v>
      </c>
      <c r="D7" s="7"/>
    </row>
    <row r="8" spans="2:4" ht="29.25">
      <c r="B8" s="38"/>
      <c r="C8" s="5" t="s">
        <v>45</v>
      </c>
      <c r="D8" s="7">
        <v>26</v>
      </c>
    </row>
    <row r="9" spans="2:4" ht="29.25">
      <c r="B9" s="38"/>
      <c r="C9" s="5" t="s">
        <v>8</v>
      </c>
      <c r="D9" s="7" t="s">
        <v>81</v>
      </c>
    </row>
    <row r="10" spans="2:4" ht="29.25" customHeight="1">
      <c r="B10" s="38"/>
      <c r="C10" s="5" t="s">
        <v>9</v>
      </c>
      <c r="D10" s="7" t="s">
        <v>49</v>
      </c>
    </row>
    <row r="11" spans="2:4" ht="19.5" customHeight="1">
      <c r="B11" s="38" t="s">
        <v>1</v>
      </c>
      <c r="C11" s="38"/>
      <c r="D11" s="38"/>
    </row>
    <row r="12" spans="2:7" ht="15">
      <c r="B12" s="38" t="s">
        <v>74</v>
      </c>
      <c r="C12" s="2" t="s">
        <v>51</v>
      </c>
      <c r="D12" s="7" t="s">
        <v>50</v>
      </c>
      <c r="F12" s="6"/>
      <c r="G12" s="4"/>
    </row>
    <row r="13" spans="2:7" ht="15">
      <c r="B13" s="38"/>
      <c r="C13" s="2" t="s">
        <v>52</v>
      </c>
      <c r="D13" s="7" t="s">
        <v>89</v>
      </c>
      <c r="F13" s="6"/>
      <c r="G13" s="4"/>
    </row>
    <row r="14" spans="2:4" ht="15">
      <c r="B14" s="38"/>
      <c r="C14" s="2" t="s">
        <v>53</v>
      </c>
      <c r="D14" s="7" t="s">
        <v>90</v>
      </c>
    </row>
    <row r="15" spans="2:4" ht="15">
      <c r="B15" s="38"/>
      <c r="C15" s="2" t="s">
        <v>54</v>
      </c>
      <c r="D15" s="20">
        <v>39259</v>
      </c>
    </row>
    <row r="16" spans="2:4" ht="15">
      <c r="B16" s="38"/>
      <c r="C16" s="2" t="s">
        <v>55</v>
      </c>
      <c r="D16" s="20">
        <v>46564</v>
      </c>
    </row>
    <row r="17" spans="2:4" ht="28.5">
      <c r="B17" s="38"/>
      <c r="C17" s="2" t="s">
        <v>56</v>
      </c>
      <c r="D17" s="26" t="s">
        <v>91</v>
      </c>
    </row>
    <row r="18" spans="2:4" ht="15">
      <c r="B18" s="38"/>
      <c r="C18" s="2" t="s">
        <v>57</v>
      </c>
      <c r="D18" s="7">
        <v>12.83</v>
      </c>
    </row>
    <row r="19" spans="2:4" ht="15">
      <c r="B19" s="38"/>
      <c r="C19" s="2" t="s">
        <v>58</v>
      </c>
      <c r="D19" s="21"/>
    </row>
    <row r="20" spans="2:4" ht="30">
      <c r="B20" s="38"/>
      <c r="C20" s="1" t="s">
        <v>59</v>
      </c>
      <c r="D20" s="21">
        <v>160000</v>
      </c>
    </row>
    <row r="21" spans="2:4" ht="27" customHeight="1">
      <c r="B21" s="38"/>
      <c r="C21" s="1" t="s">
        <v>60</v>
      </c>
      <c r="D21" s="21">
        <f>5.05*D20</f>
        <v>808000</v>
      </c>
    </row>
    <row r="22" spans="2:4" ht="27" customHeight="1">
      <c r="B22" s="38"/>
      <c r="C22" s="1" t="s">
        <v>61</v>
      </c>
      <c r="D22" s="21">
        <f>21.805419*D20</f>
        <v>3488867.04</v>
      </c>
    </row>
    <row r="23" spans="2:4" ht="15">
      <c r="B23" s="38"/>
      <c r="C23" s="2" t="s">
        <v>93</v>
      </c>
      <c r="D23" s="21">
        <f>1239012+64119.48</f>
        <v>1303131.48</v>
      </c>
    </row>
    <row r="24" spans="2:4" ht="15">
      <c r="B24" s="38"/>
      <c r="C24" s="2" t="s">
        <v>94</v>
      </c>
      <c r="D24" s="21">
        <f>244142.57+2786.6</f>
        <v>246929.17</v>
      </c>
    </row>
    <row r="25" spans="2:4" ht="15">
      <c r="B25" s="38"/>
      <c r="C25" s="2" t="s">
        <v>95</v>
      </c>
      <c r="D25" s="21">
        <v>0</v>
      </c>
    </row>
    <row r="26" spans="2:4" ht="15">
      <c r="B26" s="38"/>
      <c r="C26" s="2" t="s">
        <v>96</v>
      </c>
      <c r="D26" s="21">
        <v>0</v>
      </c>
    </row>
    <row r="27" spans="2:4" ht="28.5">
      <c r="B27" s="38"/>
      <c r="C27" s="2" t="s">
        <v>97</v>
      </c>
      <c r="D27" s="21">
        <f>SUM(D23:D26)</f>
        <v>1550060.65</v>
      </c>
    </row>
    <row r="28" spans="2:4" ht="15">
      <c r="B28" s="38"/>
      <c r="C28" s="2" t="s">
        <v>82</v>
      </c>
      <c r="D28" s="21">
        <v>661215</v>
      </c>
    </row>
    <row r="29" spans="2:4" ht="28.5">
      <c r="B29" s="38"/>
      <c r="C29" s="2" t="s">
        <v>83</v>
      </c>
      <c r="D29" s="21" t="s">
        <v>86</v>
      </c>
    </row>
    <row r="30" spans="2:4" ht="15">
      <c r="B30" s="38" t="s">
        <v>2</v>
      </c>
      <c r="C30" s="38"/>
      <c r="D30" s="38"/>
    </row>
    <row r="31" spans="2:4" ht="15">
      <c r="B31" s="37" t="s">
        <v>3</v>
      </c>
      <c r="C31" s="2" t="s">
        <v>6</v>
      </c>
      <c r="D31" s="27" t="s">
        <v>92</v>
      </c>
    </row>
    <row r="32" spans="2:6" ht="15">
      <c r="B32" s="37"/>
      <c r="C32" s="2" t="s">
        <v>7</v>
      </c>
      <c r="D32" s="20" t="s">
        <v>98</v>
      </c>
      <c r="F32" s="9"/>
    </row>
    <row r="33" spans="2:7" ht="15">
      <c r="B33" s="37"/>
      <c r="C33" s="2" t="s">
        <v>10</v>
      </c>
      <c r="D33" s="25">
        <v>5</v>
      </c>
      <c r="F33" s="4"/>
      <c r="G33" s="4"/>
    </row>
    <row r="34" spans="2:7" ht="15">
      <c r="B34" s="37"/>
      <c r="C34" s="2" t="s">
        <v>11</v>
      </c>
      <c r="D34" s="25" t="s">
        <v>87</v>
      </c>
      <c r="F34" s="4"/>
      <c r="G34" s="4"/>
    </row>
    <row r="35" spans="2:7" ht="15">
      <c r="B35" s="37"/>
      <c r="C35" s="3" t="s">
        <v>71</v>
      </c>
      <c r="D35" s="7" t="s">
        <v>80</v>
      </c>
      <c r="F35" s="8"/>
      <c r="G35" s="4"/>
    </row>
    <row r="36" spans="2:7" ht="15">
      <c r="B36" s="37"/>
      <c r="C36" s="16" t="s">
        <v>72</v>
      </c>
      <c r="D36" s="7" t="s">
        <v>81</v>
      </c>
      <c r="F36" s="8"/>
      <c r="G36" s="4"/>
    </row>
    <row r="37" spans="2:7" ht="15">
      <c r="B37" s="37"/>
      <c r="C37" s="17" t="s">
        <v>73</v>
      </c>
      <c r="D37" s="7" t="s">
        <v>81</v>
      </c>
      <c r="F37" s="8"/>
      <c r="G37" s="4"/>
    </row>
    <row r="38" spans="2:4" ht="15">
      <c r="B38" s="37" t="s">
        <v>12</v>
      </c>
      <c r="C38" s="37"/>
      <c r="D38" s="37"/>
    </row>
    <row r="39" spans="2:5" ht="90">
      <c r="B39" s="37" t="s">
        <v>18</v>
      </c>
      <c r="C39" s="24" t="s">
        <v>13</v>
      </c>
      <c r="D39" s="30" t="s">
        <v>101</v>
      </c>
      <c r="E39" s="28"/>
    </row>
    <row r="40" spans="2:4" ht="15">
      <c r="B40" s="37"/>
      <c r="C40" s="24" t="s">
        <v>14</v>
      </c>
      <c r="D40" s="31" t="s">
        <v>102</v>
      </c>
    </row>
    <row r="41" spans="2:5" ht="29.25" customHeight="1">
      <c r="B41" s="37"/>
      <c r="C41" s="24" t="s">
        <v>15</v>
      </c>
      <c r="D41" s="32" t="s">
        <v>99</v>
      </c>
      <c r="E41" s="29"/>
    </row>
    <row r="42" spans="2:4" ht="75">
      <c r="B42" s="37"/>
      <c r="C42" s="24" t="s">
        <v>16</v>
      </c>
      <c r="D42" s="30" t="s">
        <v>100</v>
      </c>
    </row>
    <row r="43" spans="2:4" ht="15">
      <c r="B43" s="37"/>
      <c r="C43" s="24" t="s">
        <v>106</v>
      </c>
      <c r="D43" s="30"/>
    </row>
    <row r="44" spans="2:4" ht="15">
      <c r="B44" s="37"/>
      <c r="C44" s="33" t="s">
        <v>19</v>
      </c>
      <c r="D44" s="31" t="s">
        <v>81</v>
      </c>
    </row>
    <row r="45" spans="2:4" ht="15">
      <c r="B45" s="37"/>
      <c r="C45" s="33" t="s">
        <v>20</v>
      </c>
      <c r="D45" s="31" t="s">
        <v>81</v>
      </c>
    </row>
    <row r="46" spans="2:4" ht="15">
      <c r="B46" s="37"/>
      <c r="C46" s="33" t="s">
        <v>21</v>
      </c>
      <c r="D46" s="31" t="s">
        <v>81</v>
      </c>
    </row>
    <row r="47" spans="2:4" ht="15">
      <c r="B47" s="37"/>
      <c r="C47" s="12" t="s">
        <v>22</v>
      </c>
      <c r="D47" s="31"/>
    </row>
    <row r="48" spans="2:4" ht="15">
      <c r="B48" s="37"/>
      <c r="C48" s="34" t="s">
        <v>23</v>
      </c>
      <c r="D48" s="31" t="s">
        <v>81</v>
      </c>
    </row>
    <row r="49" spans="2:4" ht="15">
      <c r="B49" s="37"/>
      <c r="C49" s="35" t="s">
        <v>24</v>
      </c>
      <c r="D49" s="31" t="s">
        <v>81</v>
      </c>
    </row>
    <row r="50" spans="2:4" ht="15">
      <c r="B50" s="37"/>
      <c r="C50" s="35" t="s">
        <v>25</v>
      </c>
      <c r="D50" s="31" t="s">
        <v>81</v>
      </c>
    </row>
    <row r="51" spans="2:4" ht="15">
      <c r="B51" s="37"/>
      <c r="C51" s="12" t="s">
        <v>26</v>
      </c>
      <c r="D51" s="31"/>
    </row>
    <row r="52" spans="2:4" ht="15">
      <c r="B52" s="37"/>
      <c r="C52" s="35" t="s">
        <v>27</v>
      </c>
      <c r="D52" s="31" t="s">
        <v>81</v>
      </c>
    </row>
    <row r="53" spans="2:4" ht="15">
      <c r="B53" s="37"/>
      <c r="C53" s="35" t="s">
        <v>28</v>
      </c>
      <c r="D53" s="31"/>
    </row>
    <row r="54" spans="2:4" ht="43.5">
      <c r="B54" s="37"/>
      <c r="C54" s="36" t="s">
        <v>29</v>
      </c>
      <c r="D54" s="31">
        <v>0</v>
      </c>
    </row>
    <row r="55" spans="2:4" ht="15">
      <c r="B55" s="37" t="s">
        <v>17</v>
      </c>
      <c r="C55" s="37"/>
      <c r="D55" s="37"/>
    </row>
    <row r="56" spans="2:4" ht="15">
      <c r="B56" s="37" t="s">
        <v>30</v>
      </c>
      <c r="C56" s="2" t="s">
        <v>31</v>
      </c>
      <c r="D56" s="7" t="s">
        <v>88</v>
      </c>
    </row>
    <row r="57" spans="2:4" ht="15">
      <c r="B57" s="37"/>
      <c r="C57" s="2" t="s">
        <v>38</v>
      </c>
      <c r="D57" s="7" t="s">
        <v>88</v>
      </c>
    </row>
    <row r="58" spans="2:5" ht="15">
      <c r="B58" s="37"/>
      <c r="C58" s="2" t="s">
        <v>39</v>
      </c>
      <c r="D58" s="7" t="s">
        <v>88</v>
      </c>
      <c r="E58" s="22"/>
    </row>
    <row r="59" spans="2:5" ht="15">
      <c r="B59" s="37"/>
      <c r="C59" s="2" t="s">
        <v>32</v>
      </c>
      <c r="D59" s="7" t="s">
        <v>88</v>
      </c>
      <c r="E59" s="22"/>
    </row>
    <row r="60" spans="2:5" ht="15">
      <c r="B60" s="41" t="s">
        <v>33</v>
      </c>
      <c r="C60" s="41"/>
      <c r="D60" s="41"/>
      <c r="E60" s="22"/>
    </row>
    <row r="61" spans="2:5" ht="15">
      <c r="B61" s="37" t="s">
        <v>34</v>
      </c>
      <c r="C61" s="11" t="s">
        <v>75</v>
      </c>
      <c r="D61" s="10"/>
      <c r="E61" s="10"/>
    </row>
    <row r="62" spans="2:5" ht="30">
      <c r="B62" s="37"/>
      <c r="C62" s="13" t="s">
        <v>46</v>
      </c>
      <c r="D62" s="19">
        <v>10</v>
      </c>
      <c r="E62" s="19">
        <v>10</v>
      </c>
    </row>
    <row r="63" spans="2:5" ht="15">
      <c r="B63" s="37"/>
      <c r="C63" s="14" t="s">
        <v>35</v>
      </c>
      <c r="D63" s="39">
        <v>4265900</v>
      </c>
      <c r="E63" s="40"/>
    </row>
    <row r="64" spans="2:5" ht="15">
      <c r="B64" s="37"/>
      <c r="C64" s="14" t="s">
        <v>36</v>
      </c>
      <c r="D64" s="7">
        <v>31</v>
      </c>
      <c r="E64" s="7">
        <v>31</v>
      </c>
    </row>
    <row r="65" spans="2:5" ht="30">
      <c r="B65" s="37"/>
      <c r="C65" s="14" t="s">
        <v>47</v>
      </c>
      <c r="D65" s="7" t="s">
        <v>64</v>
      </c>
      <c r="E65" s="7" t="s">
        <v>64</v>
      </c>
    </row>
    <row r="66" spans="2:5" ht="45">
      <c r="B66" s="37"/>
      <c r="C66" s="15" t="s">
        <v>48</v>
      </c>
      <c r="D66" s="7" t="s">
        <v>63</v>
      </c>
      <c r="E66" s="7" t="s">
        <v>65</v>
      </c>
    </row>
    <row r="67" spans="2:5" ht="135">
      <c r="B67" s="37"/>
      <c r="C67" s="15" t="s">
        <v>62</v>
      </c>
      <c r="D67" s="7" t="s">
        <v>67</v>
      </c>
      <c r="E67" t="s">
        <v>66</v>
      </c>
    </row>
    <row r="68" spans="2:5" ht="15">
      <c r="B68" s="37"/>
      <c r="C68" s="15" t="s">
        <v>68</v>
      </c>
      <c r="D68" s="7" t="s">
        <v>80</v>
      </c>
      <c r="E68" s="7" t="s">
        <v>80</v>
      </c>
    </row>
    <row r="69" spans="2:5" ht="30">
      <c r="B69" s="37"/>
      <c r="C69" s="15" t="s">
        <v>69</v>
      </c>
      <c r="D69" s="7" t="s">
        <v>81</v>
      </c>
      <c r="E69" s="7" t="s">
        <v>81</v>
      </c>
    </row>
    <row r="70" spans="2:5" ht="30">
      <c r="B70" s="37"/>
      <c r="C70" s="15" t="s">
        <v>70</v>
      </c>
      <c r="D70" s="7" t="s">
        <v>80</v>
      </c>
      <c r="E70" s="7" t="s">
        <v>80</v>
      </c>
    </row>
    <row r="71" spans="2:5" ht="105">
      <c r="B71" s="37"/>
      <c r="C71" s="14" t="s">
        <v>78</v>
      </c>
      <c r="D71" s="18" t="s">
        <v>103</v>
      </c>
      <c r="E71" s="18" t="s">
        <v>104</v>
      </c>
    </row>
    <row r="72" spans="2:5" ht="21" customHeight="1">
      <c r="B72" s="37"/>
      <c r="C72" s="12" t="s">
        <v>76</v>
      </c>
      <c r="D72" s="7" t="s">
        <v>89</v>
      </c>
      <c r="E72" s="23"/>
    </row>
    <row r="73" spans="2:5" ht="33" customHeight="1">
      <c r="B73" s="37"/>
      <c r="C73" s="14" t="s">
        <v>40</v>
      </c>
      <c r="D73" s="7"/>
      <c r="E73" s="23"/>
    </row>
    <row r="74" spans="2:5" ht="15">
      <c r="B74" s="37"/>
      <c r="C74" s="14" t="s">
        <v>41</v>
      </c>
      <c r="D74" s="7"/>
      <c r="E74" s="23"/>
    </row>
    <row r="75" spans="2:5" ht="15">
      <c r="B75" s="37"/>
      <c r="C75" s="14" t="s">
        <v>42</v>
      </c>
      <c r="D75" s="7" t="s">
        <v>80</v>
      </c>
      <c r="E75" s="23"/>
    </row>
    <row r="76" spans="2:5" ht="30">
      <c r="B76" s="37"/>
      <c r="C76" s="14" t="s">
        <v>43</v>
      </c>
      <c r="D76" s="7" t="s">
        <v>84</v>
      </c>
      <c r="E76" s="23"/>
    </row>
    <row r="77" spans="2:5" ht="15">
      <c r="B77" s="37"/>
      <c r="C77" s="14" t="s">
        <v>79</v>
      </c>
      <c r="D77" s="7" t="s">
        <v>105</v>
      </c>
      <c r="E77" s="23"/>
    </row>
    <row r="78" ht="15">
      <c r="E78" s="22"/>
    </row>
    <row r="79" spans="2:5" ht="15">
      <c r="B79" t="s">
        <v>77</v>
      </c>
      <c r="E79" s="22"/>
    </row>
    <row r="80" ht="15">
      <c r="E80" s="22"/>
    </row>
    <row r="81" ht="15">
      <c r="E81" s="22"/>
    </row>
  </sheetData>
  <sheetProtection/>
  <mergeCells count="14">
    <mergeCell ref="B1:D3"/>
    <mergeCell ref="B12:B29"/>
    <mergeCell ref="B5:B10"/>
    <mergeCell ref="B4:D4"/>
    <mergeCell ref="B11:D11"/>
    <mergeCell ref="B61:B77"/>
    <mergeCell ref="B30:D30"/>
    <mergeCell ref="B56:B59"/>
    <mergeCell ref="B31:B37"/>
    <mergeCell ref="B39:B54"/>
    <mergeCell ref="B38:D38"/>
    <mergeCell ref="B55:D55"/>
    <mergeCell ref="D63:E63"/>
    <mergeCell ref="B60:D60"/>
  </mergeCells>
  <dataValidations count="3">
    <dataValidation type="list" allowBlank="1" showInputMessage="1" showErrorMessage="1" sqref="D65:E65">
      <formula1>Тип_застави</formula1>
    </dataValidation>
    <dataValidation type="list" allowBlank="1" showInputMessage="1" showErrorMessage="1" sqref="D66:E66">
      <formula1>INDIRECT($D$65)</formula1>
    </dataValidation>
    <dataValidation type="list" allowBlank="1" showInputMessage="1" showErrorMessage="1" sqref="D67:E67">
      <formula1>INDIRECT($D$66)</formula1>
    </dataValidation>
  </dataValidations>
  <printOptions/>
  <pageMargins left="0.7086614173228347" right="0.7086614173228347" top="0.1968503937007874" bottom="0.7480314960629921" header="0.31496062992125984" footer="0.31496062992125984"/>
  <pageSetup fitToHeight="2"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Chernenko</cp:lastModifiedBy>
  <cp:lastPrinted>2016-02-05T10:15:40Z</cp:lastPrinted>
  <dcterms:created xsi:type="dcterms:W3CDTF">2015-10-12T12:03:25Z</dcterms:created>
  <dcterms:modified xsi:type="dcterms:W3CDTF">2016-03-14T13:19:12Z</dcterms:modified>
  <cp:category/>
  <cp:version/>
  <cp:contentType/>
  <cp:contentStatus/>
</cp:coreProperties>
</file>