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Публичные-паспорта\Недвижимость\Фінанси та кредит\Харків, Людвига Свободи\"/>
    </mc:Choice>
  </mc:AlternateContent>
  <bookViews>
    <workbookView xWindow="645" yWindow="165" windowWidth="19320" windowHeight="9135"/>
  </bookViews>
  <sheets>
    <sheet name="ПублПасп" sheetId="4" r:id="rId1"/>
    <sheet name="5.2" sheetId="8" r:id="rId2"/>
    <sheet name="5.3" sheetId="9" r:id="rId3"/>
    <sheet name="5.4" sheetId="10" r:id="rId4"/>
    <sheet name="ОСНОВНІ ЗАСОБИ (ТМЦ)" sheetId="11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H5" i="11" l="1"/>
  <c r="H6" i="11"/>
  <c r="H7" i="11"/>
  <c r="H8" i="11"/>
  <c r="H9" i="11"/>
  <c r="H10" i="11"/>
  <c r="H11" i="11"/>
  <c r="H12" i="11"/>
  <c r="H13" i="11"/>
  <c r="H14" i="11"/>
  <c r="H15" i="11"/>
  <c r="H16" i="11"/>
  <c r="H17" i="11"/>
  <c r="H18" i="11"/>
  <c r="H19" i="11"/>
  <c r="H20" i="11"/>
  <c r="H21" i="11"/>
  <c r="H22" i="11"/>
  <c r="H23" i="11"/>
  <c r="H24" i="11"/>
  <c r="H25" i="11"/>
  <c r="H26" i="11"/>
  <c r="H27" i="11"/>
  <c r="H28" i="11"/>
  <c r="H29" i="11"/>
  <c r="H30" i="11"/>
  <c r="H31" i="11"/>
  <c r="H32" i="11"/>
  <c r="H33" i="11"/>
  <c r="H34" i="11"/>
  <c r="H35" i="11"/>
  <c r="H36" i="11"/>
  <c r="H37" i="11"/>
  <c r="H38" i="11"/>
  <c r="H39" i="11"/>
  <c r="H40" i="11"/>
  <c r="H41" i="11"/>
  <c r="H42" i="11"/>
  <c r="H43" i="11"/>
  <c r="H44" i="11"/>
  <c r="H45" i="11"/>
  <c r="H46" i="11"/>
  <c r="H47" i="11"/>
  <c r="H48" i="11"/>
  <c r="H49" i="11"/>
  <c r="H50" i="11"/>
  <c r="H51" i="11"/>
  <c r="H4" i="11"/>
  <c r="F52" i="11"/>
  <c r="G52" i="11"/>
  <c r="H52" i="11" s="1"/>
  <c r="E52" i="11"/>
</calcChain>
</file>

<file path=xl/sharedStrings.xml><?xml version="1.0" encoding="utf-8"?>
<sst xmlns="http://schemas.openxmlformats.org/spreadsheetml/2006/main" count="207" uniqueCount="154">
  <si>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</si>
  <si>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</si>
  <si>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</si>
  <si>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</si>
  <si>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</si>
  <si>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</si>
  <si>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</si>
  <si>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</si>
  <si>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</si>
  <si>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</si>
  <si>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</si>
  <si>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</si>
  <si>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</si>
  <si>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</si>
  <si>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</si>
  <si>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</si>
  <si>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</si>
  <si>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</si>
  <si>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</si>
  <si>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</si>
  <si>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t>так</t>
  </si>
  <si>
    <t>ні</t>
  </si>
  <si>
    <t>АТ "Банк "Фінанси та Кредит"</t>
  </si>
  <si>
    <t>01.04.2016 року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</si>
  <si>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</si>
  <si>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</si>
  <si>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</si>
  <si>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</si>
  <si>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№ з/п</t>
  </si>
  <si>
    <t>Найменування активу: обладнання/устаткування</t>
  </si>
  <si>
    <t>Дата ввода в эксплуатацію</t>
  </si>
  <si>
    <t>Наименування  міста експлуатації</t>
  </si>
  <si>
    <t>ВСЬОГО:</t>
  </si>
  <si>
    <t xml:space="preserve">**Оціночна вартість основних засобів АТ "БАНК" ФІНАНСИ ТА КРЕДИТ" визначена суб’єктом  оціночної діяльності ТОВ з ІК «ВЕРІТЕКС»,  що діє на підставі  Сертифікату  суб’єкта оціночної діяльності, виданого Фондом Державного майна України  від 03.11.2015 р. № 842/15 , (код ЕДРПОУ - 30856319) </t>
  </si>
  <si>
    <t>Об’єкт нерухомості</t>
  </si>
  <si>
    <t>Оціночна вартість всього: в т.ч.:</t>
  </si>
  <si>
    <t>комерційна нерухомість</t>
  </si>
  <si>
    <t>торговий центр</t>
  </si>
  <si>
    <t>2 502,20 кв.м.</t>
  </si>
  <si>
    <t>ПП «ЕКСПЕРТНЕ АГЕНТСТВО»/ТОВ з ІК «ВЕРІТЕКС»</t>
  </si>
  <si>
    <t xml:space="preserve">№ 14550/13 від 08.04.2013 р. /№ 842/15 від 03.11.2015р. </t>
  </si>
  <si>
    <t xml:space="preserve">Перелік основних засобів  АТ "БАНК "ФІНАНСИ ТА КРЕДИТ",                                                                                                                                                                                                                                                                                  які знаходяться у власному  нежитловому приміщенні  банку  за адресою: м.Харків, проспект Свободи Людвіга, буд. 45 </t>
  </si>
  <si>
    <r>
      <t xml:space="preserve">   </t>
    </r>
    <r>
      <rPr>
        <b/>
        <i/>
        <sz val="10"/>
        <rFont val="Calibri"/>
        <family val="2"/>
        <charset val="204"/>
        <scheme val="minor"/>
      </rPr>
      <t xml:space="preserve"> Додаток 1 до Паспорту НЕРУХОМІСТЬ, </t>
    </r>
    <r>
      <rPr>
        <i/>
        <sz val="10"/>
        <rFont val="Calibri"/>
        <family val="2"/>
        <charset val="204"/>
        <scheme val="minor"/>
      </rPr>
      <t xml:space="preserve">яка розташована  за адресою: </t>
    </r>
    <r>
      <rPr>
        <b/>
        <i/>
        <sz val="10"/>
        <rFont val="Calibri"/>
        <family val="2"/>
        <charset val="204"/>
        <scheme val="minor"/>
      </rPr>
      <t xml:space="preserve">  м.Харків, проспект Свободи Людвіга, буд. 45 </t>
    </r>
  </si>
  <si>
    <t>06209-Kms</t>
  </si>
  <si>
    <t>Банкомат "Diebold Optiva 560"(1560-R-DC-04655)</t>
  </si>
  <si>
    <t>м.Харків, вул.Морозова,13</t>
  </si>
  <si>
    <t>00483-Pol</t>
  </si>
  <si>
    <t>Банкомат Diebold Opteva 560</t>
  </si>
  <si>
    <t>04044-Zpr</t>
  </si>
  <si>
    <t>Банкомат Diedold Opteva 520 /1520-FH-121055</t>
  </si>
  <si>
    <t xml:space="preserve">06027-Zpr </t>
  </si>
  <si>
    <t>Маршрутизатор Cisko 881-K9</t>
  </si>
  <si>
    <t>03951-Zpr</t>
  </si>
  <si>
    <t>Банкомат Diedold Opteva 520 /1520-FH-121064</t>
  </si>
  <si>
    <t>07274-Kms</t>
  </si>
  <si>
    <t>Банкомат "Diebold Optiva 520"(1520-F-CF-00127)</t>
  </si>
  <si>
    <t>00560-Pol</t>
  </si>
  <si>
    <t>Банкомат Diebold Optiva 560</t>
  </si>
  <si>
    <t>04115-Dnp</t>
  </si>
  <si>
    <t>Банкомат Diebold Optiva 562 / 1652-RH-138133</t>
  </si>
  <si>
    <t>00001-Krg</t>
  </si>
  <si>
    <t>Банкомат Diebold  1064ix /04783-41-18168</t>
  </si>
  <si>
    <t>00562-Ods</t>
  </si>
  <si>
    <t>Банкомат Diebold 1071ix / 10071-E4-13355</t>
  </si>
  <si>
    <t>M-05824-Ods</t>
  </si>
  <si>
    <t>Антискимминговые накладки для банкомата</t>
  </si>
  <si>
    <t>06865-Kru</t>
  </si>
  <si>
    <t xml:space="preserve">БАНКОМАТ (01071-E4-13090)                                                        </t>
  </si>
  <si>
    <t>00238-SEV</t>
  </si>
  <si>
    <t>Банкомат Diebold1071ix (01071E4-13071)</t>
  </si>
  <si>
    <t>07235-Cru</t>
  </si>
  <si>
    <t>Банкомат Diebold 1071 іх /01071Е4-13072</t>
  </si>
  <si>
    <t>00158-ivf</t>
  </si>
  <si>
    <t>Банкомат  Diebold 1071ix / 1071E4-13105</t>
  </si>
  <si>
    <t>M-01283-ivf</t>
  </si>
  <si>
    <t>Пам"ять DDR PC-3200</t>
  </si>
  <si>
    <t>00068-ivf</t>
  </si>
  <si>
    <t>Банкомат</t>
  </si>
  <si>
    <t xml:space="preserve">М-01288-ivf </t>
  </si>
  <si>
    <t>M-01289-ivf</t>
  </si>
  <si>
    <t>00266-ivf</t>
  </si>
  <si>
    <t>Клавіатури малого формату</t>
  </si>
  <si>
    <t>00344-kha</t>
  </si>
  <si>
    <t>Банкомат Diebold Optiva 560 (зав ? 1560R-DC-04680)</t>
  </si>
  <si>
    <t>06902-Cru</t>
  </si>
  <si>
    <t>Банкомат TechPro 7000W с систем.видеонабл.</t>
  </si>
  <si>
    <t>00052-ivf</t>
  </si>
  <si>
    <t>Банкомат Diebold 1064ix (atm 717) / 04783-41-17160</t>
  </si>
  <si>
    <t>05707-Cru</t>
  </si>
  <si>
    <t>(На Харьков Бровари акт№/л.6199) Банкомат Diedold Opteva 520</t>
  </si>
  <si>
    <t xml:space="preserve">01279-Krg </t>
  </si>
  <si>
    <t>Банкомат Diebold Optiva 562</t>
  </si>
  <si>
    <t>10479-Kms</t>
  </si>
  <si>
    <t>Банкомат Diebold Opteva 562</t>
  </si>
  <si>
    <t>02249-Lvv</t>
  </si>
  <si>
    <t>Банкомат "Diebold Opteva 562"с.н.1562-R33-05378</t>
  </si>
  <si>
    <t>01592-Rov</t>
  </si>
  <si>
    <t>00638-ivf</t>
  </si>
  <si>
    <t>Банкомат Diebold Opteva 562 / 1562RH122573</t>
  </si>
  <si>
    <t>00270-ivf</t>
  </si>
  <si>
    <t>Зчитувач карт</t>
  </si>
  <si>
    <t>M-01302-ivf</t>
  </si>
  <si>
    <t>Пам"ять DDR2 PC2-6400</t>
  </si>
  <si>
    <t>02248-Lvv</t>
  </si>
  <si>
    <t>Банкомат "Diebold Opteva 562"с.н.1562-R33-05362</t>
  </si>
  <si>
    <t>06061-Zap</t>
  </si>
  <si>
    <t>Терминал самоослуживания АРТ-40FC2(ул.Гудыменко,5)</t>
  </si>
  <si>
    <t>07133-Kru</t>
  </si>
  <si>
    <t>Банкомат Diebold 1064і  с/н 04783-41-04810</t>
  </si>
  <si>
    <t>00430-ivf</t>
  </si>
  <si>
    <t>Банкомат Diebold Opteva 560 /1560-R-DC-04668</t>
  </si>
  <si>
    <t>M-01281-ivf</t>
  </si>
  <si>
    <t>Пам"ять SDRAM</t>
  </si>
  <si>
    <t>00735-ivf</t>
  </si>
  <si>
    <t>Банкомат Diebold Opeva 562 1562-R-33-01933</t>
  </si>
  <si>
    <t>M-01280-ivf</t>
  </si>
  <si>
    <t>04664-Cru</t>
  </si>
  <si>
    <t>Банкомат Diebold Opteva 562 / 1562-RH-123376</t>
  </si>
  <si>
    <t>04595-Kru</t>
  </si>
  <si>
    <t xml:space="preserve">БАНКОМАТ "DIEBOLD OPTEVA 562" З-Й ј1562-RH-123680                               </t>
  </si>
  <si>
    <t>06901-Cru</t>
  </si>
  <si>
    <t xml:space="preserve">Банкомат БАНКОМАТ DIEBOLD 1064 IX З-Й №1520-FH-122293            </t>
  </si>
  <si>
    <t>01866-Rov</t>
  </si>
  <si>
    <t>Банкомат "Diebold Opteva 562"</t>
  </si>
  <si>
    <t>03887-Zpr</t>
  </si>
  <si>
    <t>Банкомат Diedold Opteva 562 / 1562-RH-123396</t>
  </si>
  <si>
    <t>01890-Dnp</t>
  </si>
  <si>
    <t>Банкомат Diebold Opteva 562 /1562-R-CF-00396</t>
  </si>
  <si>
    <t>01299-Krg</t>
  </si>
  <si>
    <t>Банкомат Diebold  Opteva 562 /1562-RH-137810</t>
  </si>
  <si>
    <t>03476-Pol</t>
  </si>
  <si>
    <t>Банкомат Diebold Opteva 560(1560-R-DC-01148)</t>
  </si>
  <si>
    <t>06189-Kms</t>
  </si>
  <si>
    <t>Банкомат "Diebold Optiva 560"(1560-R-DC-04681)</t>
  </si>
  <si>
    <t>07733-Kms</t>
  </si>
  <si>
    <t>Банкомат "Diebold Optiva 562"(1562-R-DC-06385)</t>
  </si>
  <si>
    <t>Основні засоби у кількості 48 од.</t>
  </si>
  <si>
    <t>Нерухоме майно, нежитлова  будівля торгового центру з підвалом, літ. «А-2»,загальною площею  - 2 502,20 кв.м. в т.ч. : підвал - 682,20 кв.м, машинне відділення  - 37,90 кв.м. , двохповерхова  (І-поверх загальною площею  - 847,20 кв.м. та ІІ поверх загальною площею - 934,90 кв.м) , окремо розташована , яка розташована за адресою :Харківська область, м. Харків, проспект Свободи Людвіга, буд. 45</t>
  </si>
  <si>
    <t>Основні засоби  у кількості    48 од.</t>
  </si>
  <si>
    <t>10 735 210,00 грн. без ПДВ</t>
  </si>
  <si>
    <t>1 045 951,62 грн. (без ПДВ)</t>
  </si>
  <si>
    <t>Інвентарний номер</t>
  </si>
  <si>
    <t>Первісна вартість станом на 01.08.2017р.</t>
  </si>
  <si>
    <t>Залишкова вартість станом на 01.08.2017р.</t>
  </si>
  <si>
    <t xml:space="preserve"> Оціночна вартість станом на 01.04.2016р.,   грн. без ПДВ</t>
  </si>
  <si>
    <t xml:space="preserve"> Оціночна вартість  станом на 01.04.2016р, грн. З ПДВ</t>
  </si>
  <si>
    <t>11 781 161,62 без ПДВ</t>
  </si>
  <si>
    <t>Харківська область .(20), м. Харків, проспект Свободи Людвіга, 45</t>
  </si>
  <si>
    <t>1.7. Наявність земельної ділянки</t>
  </si>
  <si>
    <t>2. ГРАФІЧНІ МАТЕРІАЛИ</t>
  </si>
  <si>
    <t>2.1. Фотофіксація</t>
  </si>
  <si>
    <t>2.2. Ситуаційний план</t>
  </si>
  <si>
    <t>2.3. Тощо</t>
  </si>
  <si>
    <t>перейти за посиланням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</si>
</sst>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9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i/>
      <sz val="10"/>
      <name val="Calibri"/>
      <family val="2"/>
      <charset val="204"/>
      <scheme val="minor"/>
    </font>
    <font>
      <i/>
      <sz val="1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u/>
      <sz val="9.9"/>
      <color theme="10"/>
      <name val="Calibri"/>
      <family val="2"/>
      <charset val="204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"/>
      <color theme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">
    <xf numFmtId="0" fontId="0" fillId="0" borderId="0"/>
    <xf numFmtId="0" fontId="4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</cellStyleXfs>
  <cellXfs count="89">
    <xf numFmtId="0" fontId="0" fillId="0" borderId="0" xfId="0"/>
    <xf numFmtId="0" fontId="0" fillId="0" borderId="1" xfId="0" applyBorder="1"/>
    <xf numFmtId="0" fontId="6" fillId="0" borderId="1" xfId="0" applyFont="1" applyBorder="1"/>
    <xf numFmtId="0" fontId="6" fillId="0" borderId="0" xfId="0" applyFont="1"/>
    <xf numFmtId="0" fontId="6" fillId="0" borderId="1" xfId="0" applyFont="1" applyFill="1" applyBorder="1"/>
    <xf numFmtId="0" fontId="6" fillId="0" borderId="1" xfId="0" applyFont="1" applyBorder="1" applyAlignment="1">
      <alignment horizontal="center"/>
    </xf>
    <xf numFmtId="0" fontId="9" fillId="0" borderId="10" xfId="0" applyFont="1" applyBorder="1" applyAlignment="1">
      <alignment wrapText="1"/>
    </xf>
    <xf numFmtId="0" fontId="9" fillId="0" borderId="12" xfId="0" applyFont="1" applyBorder="1" applyAlignment="1">
      <alignment wrapText="1"/>
    </xf>
    <xf numFmtId="49" fontId="13" fillId="0" borderId="1" xfId="0" applyNumberFormat="1" applyFont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 wrapText="1"/>
    </xf>
    <xf numFmtId="4" fontId="13" fillId="0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/>
    <xf numFmtId="0" fontId="13" fillId="0" borderId="0" xfId="0" applyFont="1" applyAlignment="1">
      <alignment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wrapText="1"/>
    </xf>
    <xf numFmtId="0" fontId="9" fillId="0" borderId="12" xfId="0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13" fillId="4" borderId="1" xfId="0" applyNumberFormat="1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7" fillId="0" borderId="1" xfId="0" applyFont="1" applyFill="1" applyBorder="1"/>
    <xf numFmtId="4" fontId="0" fillId="0" borderId="1" xfId="0" applyNumberFormat="1" applyBorder="1" applyAlignment="1">
      <alignment horizontal="center" vertical="center"/>
    </xf>
    <xf numFmtId="43" fontId="6" fillId="0" borderId="0" xfId="3" applyFont="1"/>
    <xf numFmtId="14" fontId="6" fillId="0" borderId="1" xfId="0" applyNumberFormat="1" applyFont="1" applyBorder="1" applyAlignment="1">
      <alignment horizontal="center"/>
    </xf>
    <xf numFmtId="165" fontId="6" fillId="0" borderId="1" xfId="3" applyNumberFormat="1" applyFont="1" applyBorder="1"/>
    <xf numFmtId="9" fontId="6" fillId="0" borderId="1" xfId="2" applyFont="1" applyBorder="1"/>
    <xf numFmtId="164" fontId="6" fillId="0" borderId="1" xfId="3" applyNumberFormat="1" applyFont="1" applyBorder="1"/>
    <xf numFmtId="9" fontId="6" fillId="0" borderId="1" xfId="0" applyNumberFormat="1" applyFont="1" applyBorder="1" applyAlignment="1">
      <alignment horizontal="center"/>
    </xf>
    <xf numFmtId="14" fontId="6" fillId="0" borderId="1" xfId="0" applyNumberFormat="1" applyFont="1" applyBorder="1"/>
    <xf numFmtId="0" fontId="8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3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2" fillId="0" borderId="10" xfId="0" applyFont="1" applyFill="1" applyBorder="1" applyAlignment="1">
      <alignment horizontal="center"/>
    </xf>
    <xf numFmtId="0" fontId="2" fillId="0" borderId="12" xfId="0" applyFont="1" applyFill="1" applyBorder="1" applyAlignment="1">
      <alignment horizontal="center"/>
    </xf>
    <xf numFmtId="0" fontId="2" fillId="0" borderId="11" xfId="0" applyFont="1" applyFill="1" applyBorder="1" applyAlignment="1">
      <alignment horizontal="center"/>
    </xf>
    <xf numFmtId="0" fontId="6" fillId="0" borderId="10" xfId="0" applyFont="1" applyFill="1" applyBorder="1" applyAlignment="1">
      <alignment horizontal="left"/>
    </xf>
    <xf numFmtId="0" fontId="6" fillId="0" borderId="11" xfId="0" applyFont="1" applyFill="1" applyBorder="1" applyAlignment="1">
      <alignment horizontal="left"/>
    </xf>
    <xf numFmtId="0" fontId="6" fillId="0" borderId="10" xfId="0" applyFont="1" applyFill="1" applyBorder="1" applyAlignment="1">
      <alignment horizontal="center"/>
    </xf>
    <xf numFmtId="0" fontId="6" fillId="0" borderId="12" xfId="0" applyFont="1" applyFill="1" applyBorder="1" applyAlignment="1">
      <alignment horizontal="center"/>
    </xf>
    <xf numFmtId="0" fontId="6" fillId="0" borderId="11" xfId="0" applyFont="1" applyFill="1" applyBorder="1" applyAlignment="1">
      <alignment horizontal="center"/>
    </xf>
    <xf numFmtId="4" fontId="7" fillId="0" borderId="10" xfId="0" applyNumberFormat="1" applyFont="1" applyFill="1" applyBorder="1" applyAlignment="1">
      <alignment horizontal="center"/>
    </xf>
    <xf numFmtId="0" fontId="7" fillId="0" borderId="12" xfId="0" applyFont="1" applyFill="1" applyBorder="1" applyAlignment="1">
      <alignment horizontal="center"/>
    </xf>
    <xf numFmtId="0" fontId="7" fillId="0" borderId="11" xfId="0" applyFont="1" applyFill="1" applyBorder="1" applyAlignment="1">
      <alignment horizontal="center"/>
    </xf>
    <xf numFmtId="4" fontId="6" fillId="0" borderId="10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10" fillId="0" borderId="12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" fillId="0" borderId="19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2" xfId="0" applyBorder="1" applyAlignment="1"/>
    <xf numFmtId="0" fontId="13" fillId="4" borderId="10" xfId="0" applyFont="1" applyFill="1" applyBorder="1" applyAlignment="1">
      <alignment horizontal="center"/>
    </xf>
    <xf numFmtId="0" fontId="9" fillId="4" borderId="12" xfId="0" applyFont="1" applyFill="1" applyBorder="1" applyAlignment="1"/>
    <xf numFmtId="0" fontId="9" fillId="4" borderId="11" xfId="0" applyFont="1" applyFill="1" applyBorder="1" applyAlignment="1"/>
    <xf numFmtId="0" fontId="13" fillId="0" borderId="0" xfId="0" applyFont="1" applyAlignment="1">
      <alignment horizontal="left" vertical="center" wrapText="1"/>
    </xf>
    <xf numFmtId="0" fontId="16" fillId="0" borderId="4" xfId="0" applyFont="1" applyBorder="1" applyAlignment="1">
      <alignment wrapText="1"/>
    </xf>
    <xf numFmtId="0" fontId="16" fillId="0" borderId="5" xfId="0" applyFont="1" applyBorder="1" applyAlignment="1">
      <alignment wrapText="1"/>
    </xf>
    <xf numFmtId="0" fontId="16" fillId="0" borderId="17" xfId="0" applyFont="1" applyBorder="1" applyAlignment="1">
      <alignment horizontal="center" wrapText="1"/>
    </xf>
    <xf numFmtId="0" fontId="16" fillId="0" borderId="18" xfId="0" applyFont="1" applyBorder="1" applyAlignment="1">
      <alignment horizontal="center" wrapText="1"/>
    </xf>
    <xf numFmtId="14" fontId="16" fillId="0" borderId="7" xfId="0" applyNumberFormat="1" applyFont="1" applyBorder="1" applyAlignment="1" applyProtection="1">
      <alignment horizontal="left"/>
    </xf>
    <xf numFmtId="0" fontId="17" fillId="0" borderId="0" xfId="0" applyFont="1"/>
    <xf numFmtId="0" fontId="17" fillId="0" borderId="0" xfId="0" applyFont="1" applyBorder="1"/>
    <xf numFmtId="0" fontId="17" fillId="0" borderId="0" xfId="0" applyFont="1" applyAlignment="1">
      <alignment horizontal="center"/>
    </xf>
    <xf numFmtId="0" fontId="8" fillId="0" borderId="6" xfId="0" applyFont="1" applyFill="1" applyBorder="1" applyAlignment="1" applyProtection="1">
      <alignment horizontal="left" vertical="center"/>
    </xf>
    <xf numFmtId="0" fontId="8" fillId="3" borderId="13" xfId="0" applyFont="1" applyFill="1" applyBorder="1" applyAlignment="1" applyProtection="1">
      <alignment horizontal="center"/>
    </xf>
    <xf numFmtId="0" fontId="8" fillId="3" borderId="14" xfId="0" applyFont="1" applyFill="1" applyBorder="1" applyAlignment="1" applyProtection="1">
      <alignment horizontal="center"/>
    </xf>
    <xf numFmtId="0" fontId="17" fillId="0" borderId="8" xfId="0" applyFont="1" applyFill="1" applyBorder="1" applyAlignment="1" applyProtection="1">
      <alignment horizontal="center" vertical="center" wrapText="1"/>
    </xf>
    <xf numFmtId="0" fontId="18" fillId="0" borderId="8" xfId="4" applyFont="1" applyFill="1" applyBorder="1" applyAlignment="1" applyProtection="1">
      <alignment horizontal="center" vertical="center" wrapText="1"/>
    </xf>
    <xf numFmtId="0" fontId="8" fillId="0" borderId="6" xfId="0" applyFont="1" applyFill="1" applyBorder="1" applyAlignment="1" applyProtection="1">
      <alignment horizontal="left" vertical="center" wrapText="1"/>
    </xf>
    <xf numFmtId="0" fontId="17" fillId="0" borderId="8" xfId="0" applyFont="1" applyFill="1" applyBorder="1" applyAlignment="1" applyProtection="1">
      <alignment horizontal="center" vertical="center"/>
    </xf>
    <xf numFmtId="0" fontId="8" fillId="0" borderId="6" xfId="0" applyFont="1" applyBorder="1" applyAlignment="1" applyProtection="1">
      <alignment wrapText="1"/>
    </xf>
    <xf numFmtId="0" fontId="17" fillId="0" borderId="8" xfId="0" applyFont="1" applyBorder="1" applyAlignment="1" applyProtection="1">
      <alignment horizontal="center"/>
    </xf>
    <xf numFmtId="14" fontId="8" fillId="0" borderId="6" xfId="0" applyNumberFormat="1" applyFont="1" applyBorder="1"/>
    <xf numFmtId="14" fontId="18" fillId="0" borderId="7" xfId="4" applyNumberFormat="1" applyFont="1" applyFill="1" applyBorder="1" applyAlignment="1" applyProtection="1">
      <alignment horizontal="center" vertical="center"/>
    </xf>
    <xf numFmtId="14" fontId="18" fillId="0" borderId="15" xfId="4" applyNumberFormat="1" applyFont="1" applyFill="1" applyBorder="1" applyAlignment="1" applyProtection="1">
      <alignment horizontal="center" vertical="center"/>
    </xf>
    <xf numFmtId="14" fontId="8" fillId="0" borderId="9" xfId="0" applyNumberFormat="1" applyFont="1" applyBorder="1"/>
    <xf numFmtId="14" fontId="18" fillId="0" borderId="16" xfId="4" applyNumberFormat="1" applyFont="1" applyFill="1" applyBorder="1" applyAlignment="1" applyProtection="1">
      <alignment horizontal="center" vertical="center"/>
    </xf>
    <xf numFmtId="0" fontId="17" fillId="0" borderId="0" xfId="0" applyFont="1" applyAlignment="1"/>
    <xf numFmtId="0" fontId="17" fillId="0" borderId="0" xfId="0" applyFont="1" applyAlignment="1">
      <alignment wrapText="1"/>
    </xf>
  </cellXfs>
  <cellStyles count="5">
    <cellStyle name="Normal" xfId="1"/>
    <cellStyle name="Відсотковий" xfId="2" builtinId="5"/>
    <cellStyle name="Гіперпосилання" xfId="4" builtinId="8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colors>
    <mruColors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13" Type="http://schemas.openxmlformats.org/officeDocument/2006/relationships/image" Target="../media/image14.jpeg"/><Relationship Id="rId18" Type="http://schemas.openxmlformats.org/officeDocument/2006/relationships/image" Target="../media/image19.jpeg"/><Relationship Id="rId3" Type="http://schemas.openxmlformats.org/officeDocument/2006/relationships/image" Target="../media/image4.jpeg"/><Relationship Id="rId21" Type="http://schemas.openxmlformats.org/officeDocument/2006/relationships/image" Target="../media/image22.jpeg"/><Relationship Id="rId7" Type="http://schemas.openxmlformats.org/officeDocument/2006/relationships/image" Target="../media/image8.jpeg"/><Relationship Id="rId12" Type="http://schemas.openxmlformats.org/officeDocument/2006/relationships/image" Target="../media/image13.jpeg"/><Relationship Id="rId17" Type="http://schemas.openxmlformats.org/officeDocument/2006/relationships/image" Target="../media/image18.jpeg"/><Relationship Id="rId2" Type="http://schemas.openxmlformats.org/officeDocument/2006/relationships/image" Target="../media/image3.jpeg"/><Relationship Id="rId16" Type="http://schemas.openxmlformats.org/officeDocument/2006/relationships/image" Target="../media/image17.jpeg"/><Relationship Id="rId20" Type="http://schemas.openxmlformats.org/officeDocument/2006/relationships/image" Target="../media/image21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11" Type="http://schemas.openxmlformats.org/officeDocument/2006/relationships/image" Target="../media/image12.jpeg"/><Relationship Id="rId5" Type="http://schemas.openxmlformats.org/officeDocument/2006/relationships/image" Target="../media/image6.jpeg"/><Relationship Id="rId15" Type="http://schemas.openxmlformats.org/officeDocument/2006/relationships/image" Target="../media/image16.jpeg"/><Relationship Id="rId10" Type="http://schemas.openxmlformats.org/officeDocument/2006/relationships/image" Target="../media/image11.jpeg"/><Relationship Id="rId19" Type="http://schemas.openxmlformats.org/officeDocument/2006/relationships/image" Target="../media/image20.jpeg"/><Relationship Id="rId4" Type="http://schemas.openxmlformats.org/officeDocument/2006/relationships/image" Target="../media/image5.jpeg"/><Relationship Id="rId9" Type="http://schemas.openxmlformats.org/officeDocument/2006/relationships/image" Target="../media/image10.jpeg"/><Relationship Id="rId14" Type="http://schemas.openxmlformats.org/officeDocument/2006/relationships/image" Target="../media/image1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1704975</xdr:colOff>
      <xdr:row>2</xdr:row>
      <xdr:rowOff>76200</xdr:rowOff>
    </xdr:from>
    <xdr:to>
      <xdr:col>2</xdr:col>
      <xdr:colOff>2905125</xdr:colOff>
      <xdr:row>2</xdr:row>
      <xdr:rowOff>314325</xdr:rowOff>
    </xdr:to>
    <xdr:pic>
      <xdr:nvPicPr>
        <xdr:cNvPr id="2102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24350" y="314325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15875</xdr:colOff>
      <xdr:row>65</xdr:row>
      <xdr:rowOff>63500</xdr:rowOff>
    </xdr:from>
    <xdr:to>
      <xdr:col>19</xdr:col>
      <xdr:colOff>3175</xdr:colOff>
      <xdr:row>84</xdr:row>
      <xdr:rowOff>101600</xdr:rowOff>
    </xdr:to>
    <xdr:pic>
      <xdr:nvPicPr>
        <xdr:cNvPr id="3" name="Рисунок 2" descr="P2110015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651625" y="12461875"/>
          <a:ext cx="4813300" cy="3657600"/>
        </a:xfrm>
        <a:prstGeom prst="rect">
          <a:avLst/>
        </a:prstGeom>
      </xdr:spPr>
    </xdr:pic>
    <xdr:clientData/>
  </xdr:twoCellAnchor>
  <xdr:twoCellAnchor editAs="oneCell">
    <xdr:from>
      <xdr:col>2</xdr:col>
      <xdr:colOff>118250</xdr:colOff>
      <xdr:row>66</xdr:row>
      <xdr:rowOff>118250</xdr:rowOff>
    </xdr:from>
    <xdr:to>
      <xdr:col>10</xdr:col>
      <xdr:colOff>96479</xdr:colOff>
      <xdr:row>85</xdr:row>
      <xdr:rowOff>156350</xdr:rowOff>
    </xdr:to>
    <xdr:pic>
      <xdr:nvPicPr>
        <xdr:cNvPr id="4" name="Рисунок 3" descr="P2110016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24750" y="12707125"/>
          <a:ext cx="4804229" cy="3657600"/>
        </a:xfrm>
        <a:prstGeom prst="rect">
          <a:avLst/>
        </a:prstGeom>
      </xdr:spPr>
    </xdr:pic>
    <xdr:clientData/>
  </xdr:twoCellAnchor>
  <xdr:twoCellAnchor editAs="oneCell">
    <xdr:from>
      <xdr:col>2</xdr:col>
      <xdr:colOff>125375</xdr:colOff>
      <xdr:row>2</xdr:row>
      <xdr:rowOff>188875</xdr:rowOff>
    </xdr:from>
    <xdr:to>
      <xdr:col>10</xdr:col>
      <xdr:colOff>103604</xdr:colOff>
      <xdr:row>22</xdr:row>
      <xdr:rowOff>36475</xdr:rowOff>
    </xdr:to>
    <xdr:pic>
      <xdr:nvPicPr>
        <xdr:cNvPr id="5" name="Рисунок 4" descr="P2110017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1875" y="585750"/>
          <a:ext cx="4804229" cy="3657600"/>
        </a:xfrm>
        <a:prstGeom prst="rect">
          <a:avLst/>
        </a:prstGeom>
      </xdr:spPr>
    </xdr:pic>
    <xdr:clientData/>
  </xdr:twoCellAnchor>
  <xdr:twoCellAnchor editAs="oneCell">
    <xdr:from>
      <xdr:col>2</xdr:col>
      <xdr:colOff>132500</xdr:colOff>
      <xdr:row>24</xdr:row>
      <xdr:rowOff>37250</xdr:rowOff>
    </xdr:from>
    <xdr:to>
      <xdr:col>10</xdr:col>
      <xdr:colOff>110729</xdr:colOff>
      <xdr:row>43</xdr:row>
      <xdr:rowOff>75350</xdr:rowOff>
    </xdr:to>
    <xdr:pic>
      <xdr:nvPicPr>
        <xdr:cNvPr id="6" name="Рисунок 5" descr="P2110018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9000" y="4625125"/>
          <a:ext cx="4804229" cy="3657600"/>
        </a:xfrm>
        <a:prstGeom prst="rect">
          <a:avLst/>
        </a:prstGeom>
      </xdr:spPr>
    </xdr:pic>
    <xdr:clientData/>
  </xdr:twoCellAnchor>
  <xdr:twoCellAnchor editAs="oneCell">
    <xdr:from>
      <xdr:col>2</xdr:col>
      <xdr:colOff>187250</xdr:colOff>
      <xdr:row>45</xdr:row>
      <xdr:rowOff>12625</xdr:rowOff>
    </xdr:from>
    <xdr:to>
      <xdr:col>10</xdr:col>
      <xdr:colOff>165479</xdr:colOff>
      <xdr:row>64</xdr:row>
      <xdr:rowOff>50725</xdr:rowOff>
    </xdr:to>
    <xdr:pic>
      <xdr:nvPicPr>
        <xdr:cNvPr id="7" name="Рисунок 6" descr="P2110019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393750" y="8601000"/>
          <a:ext cx="4804229" cy="3657600"/>
        </a:xfrm>
        <a:prstGeom prst="rect">
          <a:avLst/>
        </a:prstGeom>
      </xdr:spPr>
    </xdr:pic>
    <xdr:clientData/>
  </xdr:twoCellAnchor>
  <xdr:twoCellAnchor editAs="oneCell">
    <xdr:from>
      <xdr:col>36</xdr:col>
      <xdr:colOff>140400</xdr:colOff>
      <xdr:row>0</xdr:row>
      <xdr:rowOff>0</xdr:rowOff>
    </xdr:from>
    <xdr:to>
      <xdr:col>44</xdr:col>
      <xdr:colOff>118628</xdr:colOff>
      <xdr:row>19</xdr:row>
      <xdr:rowOff>22225</xdr:rowOff>
    </xdr:to>
    <xdr:pic>
      <xdr:nvPicPr>
        <xdr:cNvPr id="8" name="Рисунок 7" descr="P2110020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21857400" y="0"/>
          <a:ext cx="4804228" cy="3657600"/>
        </a:xfrm>
        <a:prstGeom prst="rect">
          <a:avLst/>
        </a:prstGeom>
      </xdr:spPr>
    </xdr:pic>
    <xdr:clientData/>
  </xdr:twoCellAnchor>
  <xdr:twoCellAnchor editAs="oneCell">
    <xdr:from>
      <xdr:col>36</xdr:col>
      <xdr:colOff>99900</xdr:colOff>
      <xdr:row>20</xdr:row>
      <xdr:rowOff>54750</xdr:rowOff>
    </xdr:from>
    <xdr:to>
      <xdr:col>44</xdr:col>
      <xdr:colOff>78128</xdr:colOff>
      <xdr:row>39</xdr:row>
      <xdr:rowOff>92850</xdr:rowOff>
    </xdr:to>
    <xdr:pic>
      <xdr:nvPicPr>
        <xdr:cNvPr id="9" name="Рисунок 8" descr="P2110021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21816900" y="3880625"/>
          <a:ext cx="4804228" cy="3657600"/>
        </a:xfrm>
        <a:prstGeom prst="rect">
          <a:avLst/>
        </a:prstGeom>
      </xdr:spPr>
    </xdr:pic>
    <xdr:clientData/>
  </xdr:twoCellAnchor>
  <xdr:twoCellAnchor editAs="oneCell">
    <xdr:from>
      <xdr:col>36</xdr:col>
      <xdr:colOff>138775</xdr:colOff>
      <xdr:row>40</xdr:row>
      <xdr:rowOff>77750</xdr:rowOff>
    </xdr:from>
    <xdr:to>
      <xdr:col>44</xdr:col>
      <xdr:colOff>117003</xdr:colOff>
      <xdr:row>59</xdr:row>
      <xdr:rowOff>115850</xdr:rowOff>
    </xdr:to>
    <xdr:pic>
      <xdr:nvPicPr>
        <xdr:cNvPr id="10" name="Рисунок 9" descr="P2110022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21855775" y="7713625"/>
          <a:ext cx="4804228" cy="3657600"/>
        </a:xfrm>
        <a:prstGeom prst="rect">
          <a:avLst/>
        </a:prstGeom>
      </xdr:spPr>
    </xdr:pic>
    <xdr:clientData/>
  </xdr:twoCellAnchor>
  <xdr:twoCellAnchor editAs="oneCell">
    <xdr:from>
      <xdr:col>27</xdr:col>
      <xdr:colOff>352275</xdr:colOff>
      <xdr:row>43</xdr:row>
      <xdr:rowOff>120500</xdr:rowOff>
    </xdr:from>
    <xdr:to>
      <xdr:col>35</xdr:col>
      <xdr:colOff>330503</xdr:colOff>
      <xdr:row>62</xdr:row>
      <xdr:rowOff>158600</xdr:rowOff>
    </xdr:to>
    <xdr:pic>
      <xdr:nvPicPr>
        <xdr:cNvPr id="11" name="Рисунок 10" descr="P2110023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6640025" y="8327875"/>
          <a:ext cx="4804228" cy="3657600"/>
        </a:xfrm>
        <a:prstGeom prst="rect">
          <a:avLst/>
        </a:prstGeom>
      </xdr:spPr>
    </xdr:pic>
    <xdr:clientData/>
  </xdr:twoCellAnchor>
  <xdr:twoCellAnchor editAs="oneCell">
    <xdr:from>
      <xdr:col>27</xdr:col>
      <xdr:colOff>226050</xdr:colOff>
      <xdr:row>23</xdr:row>
      <xdr:rowOff>48250</xdr:rowOff>
    </xdr:from>
    <xdr:to>
      <xdr:col>35</xdr:col>
      <xdr:colOff>204279</xdr:colOff>
      <xdr:row>42</xdr:row>
      <xdr:rowOff>86350</xdr:rowOff>
    </xdr:to>
    <xdr:pic>
      <xdr:nvPicPr>
        <xdr:cNvPr id="12" name="Рисунок 11" descr="P2110024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6513800" y="4445625"/>
          <a:ext cx="4804229" cy="3657600"/>
        </a:xfrm>
        <a:prstGeom prst="rect">
          <a:avLst/>
        </a:prstGeom>
      </xdr:spPr>
    </xdr:pic>
    <xdr:clientData/>
  </xdr:twoCellAnchor>
  <xdr:twoCellAnchor editAs="oneCell">
    <xdr:from>
      <xdr:col>27</xdr:col>
      <xdr:colOff>217300</xdr:colOff>
      <xdr:row>3</xdr:row>
      <xdr:rowOff>7750</xdr:rowOff>
    </xdr:from>
    <xdr:to>
      <xdr:col>35</xdr:col>
      <xdr:colOff>195529</xdr:colOff>
      <xdr:row>22</xdr:row>
      <xdr:rowOff>45850</xdr:rowOff>
    </xdr:to>
    <xdr:pic>
      <xdr:nvPicPr>
        <xdr:cNvPr id="13" name="Рисунок 12" descr="P2110025.jpg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16505050" y="595125"/>
          <a:ext cx="4804229" cy="3657600"/>
        </a:xfrm>
        <a:prstGeom prst="rect">
          <a:avLst/>
        </a:prstGeom>
      </xdr:spPr>
    </xdr:pic>
    <xdr:clientData/>
  </xdr:twoCellAnchor>
  <xdr:twoCellAnchor editAs="oneCell">
    <xdr:from>
      <xdr:col>10</xdr:col>
      <xdr:colOff>478425</xdr:colOff>
      <xdr:row>43</xdr:row>
      <xdr:rowOff>173625</xdr:rowOff>
    </xdr:from>
    <xdr:to>
      <xdr:col>18</xdr:col>
      <xdr:colOff>456654</xdr:colOff>
      <xdr:row>63</xdr:row>
      <xdr:rowOff>21225</xdr:rowOff>
    </xdr:to>
    <xdr:pic>
      <xdr:nvPicPr>
        <xdr:cNvPr id="14" name="Рисунок 13" descr="P2110026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6510925" y="8381000"/>
          <a:ext cx="4804229" cy="3657600"/>
        </a:xfrm>
        <a:prstGeom prst="rect">
          <a:avLst/>
        </a:prstGeom>
      </xdr:spPr>
    </xdr:pic>
    <xdr:clientData/>
  </xdr:twoCellAnchor>
  <xdr:twoCellAnchor editAs="oneCell">
    <xdr:from>
      <xdr:col>19</xdr:col>
      <xdr:colOff>183925</xdr:colOff>
      <xdr:row>43</xdr:row>
      <xdr:rowOff>133125</xdr:rowOff>
    </xdr:from>
    <xdr:to>
      <xdr:col>27</xdr:col>
      <xdr:colOff>162154</xdr:colOff>
      <xdr:row>62</xdr:row>
      <xdr:rowOff>171225</xdr:rowOff>
    </xdr:to>
    <xdr:pic>
      <xdr:nvPicPr>
        <xdr:cNvPr id="15" name="Рисунок 14" descr="P2110027.jpg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11645675" y="8340500"/>
          <a:ext cx="4804229" cy="3657600"/>
        </a:xfrm>
        <a:prstGeom prst="rect">
          <a:avLst/>
        </a:prstGeom>
      </xdr:spPr>
    </xdr:pic>
    <xdr:clientData/>
  </xdr:twoCellAnchor>
  <xdr:twoCellAnchor editAs="oneCell">
    <xdr:from>
      <xdr:col>10</xdr:col>
      <xdr:colOff>488593</xdr:colOff>
      <xdr:row>23</xdr:row>
      <xdr:rowOff>85821</xdr:rowOff>
    </xdr:from>
    <xdr:to>
      <xdr:col>18</xdr:col>
      <xdr:colOff>466821</xdr:colOff>
      <xdr:row>42</xdr:row>
      <xdr:rowOff>123921</xdr:rowOff>
    </xdr:to>
    <xdr:pic>
      <xdr:nvPicPr>
        <xdr:cNvPr id="16" name="Рисунок 15" descr="P2110028.jpg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6611807" y="4480928"/>
          <a:ext cx="4876800" cy="3657600"/>
        </a:xfrm>
        <a:prstGeom prst="rect">
          <a:avLst/>
        </a:prstGeom>
      </xdr:spPr>
    </xdr:pic>
    <xdr:clientData/>
  </xdr:twoCellAnchor>
  <xdr:twoCellAnchor editAs="oneCell">
    <xdr:from>
      <xdr:col>19</xdr:col>
      <xdr:colOff>148736</xdr:colOff>
      <xdr:row>23</xdr:row>
      <xdr:rowOff>72536</xdr:rowOff>
    </xdr:from>
    <xdr:to>
      <xdr:col>27</xdr:col>
      <xdr:colOff>126964</xdr:colOff>
      <xdr:row>42</xdr:row>
      <xdr:rowOff>110636</xdr:rowOff>
    </xdr:to>
    <xdr:pic>
      <xdr:nvPicPr>
        <xdr:cNvPr id="17" name="Рисунок 16" descr="P2110029.jpg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11782843" y="4467643"/>
          <a:ext cx="4876800" cy="3657600"/>
        </a:xfrm>
        <a:prstGeom prst="rect">
          <a:avLst/>
        </a:prstGeom>
      </xdr:spPr>
    </xdr:pic>
    <xdr:clientData/>
  </xdr:twoCellAnchor>
  <xdr:twoCellAnchor editAs="oneCell">
    <xdr:from>
      <xdr:col>10</xdr:col>
      <xdr:colOff>421200</xdr:colOff>
      <xdr:row>2</xdr:row>
      <xdr:rowOff>168107</xdr:rowOff>
    </xdr:from>
    <xdr:to>
      <xdr:col>18</xdr:col>
      <xdr:colOff>399428</xdr:colOff>
      <xdr:row>22</xdr:row>
      <xdr:rowOff>15707</xdr:rowOff>
    </xdr:to>
    <xdr:pic>
      <xdr:nvPicPr>
        <xdr:cNvPr id="18" name="Рисунок 17" descr="P2110030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6544414" y="562714"/>
          <a:ext cx="4876800" cy="3657600"/>
        </a:xfrm>
        <a:prstGeom prst="rect">
          <a:avLst/>
        </a:prstGeom>
      </xdr:spPr>
    </xdr:pic>
    <xdr:clientData/>
  </xdr:twoCellAnchor>
  <xdr:twoCellAnchor editAs="oneCell">
    <xdr:from>
      <xdr:col>19</xdr:col>
      <xdr:colOff>162986</xdr:colOff>
      <xdr:row>3</xdr:row>
      <xdr:rowOff>32357</xdr:rowOff>
    </xdr:from>
    <xdr:to>
      <xdr:col>27</xdr:col>
      <xdr:colOff>141214</xdr:colOff>
      <xdr:row>22</xdr:row>
      <xdr:rowOff>70457</xdr:rowOff>
    </xdr:to>
    <xdr:pic>
      <xdr:nvPicPr>
        <xdr:cNvPr id="19" name="Рисунок 18" descr="P2110031.jpg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11797093" y="617464"/>
          <a:ext cx="4876800" cy="3657600"/>
        </a:xfrm>
        <a:prstGeom prst="rect">
          <a:avLst/>
        </a:prstGeom>
      </xdr:spPr>
    </xdr:pic>
    <xdr:clientData/>
  </xdr:twoCellAnchor>
  <xdr:twoCellAnchor editAs="oneCell">
    <xdr:from>
      <xdr:col>2</xdr:col>
      <xdr:colOff>77750</xdr:colOff>
      <xdr:row>3</xdr:row>
      <xdr:rowOff>14250</xdr:rowOff>
    </xdr:from>
    <xdr:to>
      <xdr:col>10</xdr:col>
      <xdr:colOff>55979</xdr:colOff>
      <xdr:row>22</xdr:row>
      <xdr:rowOff>52350</xdr:rowOff>
    </xdr:to>
    <xdr:pic>
      <xdr:nvPicPr>
        <xdr:cNvPr id="20" name="Рисунок 19" descr="P2110017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84250" y="601625"/>
          <a:ext cx="4804229" cy="3657600"/>
        </a:xfrm>
        <a:prstGeom prst="rect">
          <a:avLst/>
        </a:prstGeom>
      </xdr:spPr>
    </xdr:pic>
    <xdr:clientData/>
  </xdr:twoCellAnchor>
  <xdr:twoCellAnchor editAs="oneCell">
    <xdr:from>
      <xdr:col>2</xdr:col>
      <xdr:colOff>84875</xdr:colOff>
      <xdr:row>24</xdr:row>
      <xdr:rowOff>53125</xdr:rowOff>
    </xdr:from>
    <xdr:to>
      <xdr:col>10</xdr:col>
      <xdr:colOff>63104</xdr:colOff>
      <xdr:row>43</xdr:row>
      <xdr:rowOff>91225</xdr:rowOff>
    </xdr:to>
    <xdr:pic>
      <xdr:nvPicPr>
        <xdr:cNvPr id="21" name="Рисунок 20" descr="P2110018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91375" y="4641000"/>
          <a:ext cx="4804229" cy="3657600"/>
        </a:xfrm>
        <a:prstGeom prst="rect">
          <a:avLst/>
        </a:prstGeom>
      </xdr:spPr>
    </xdr:pic>
    <xdr:clientData/>
  </xdr:twoCellAnchor>
  <xdr:twoCellAnchor editAs="oneCell">
    <xdr:from>
      <xdr:col>27</xdr:col>
      <xdr:colOff>178425</xdr:colOff>
      <xdr:row>23</xdr:row>
      <xdr:rowOff>64125</xdr:rowOff>
    </xdr:from>
    <xdr:to>
      <xdr:col>35</xdr:col>
      <xdr:colOff>156654</xdr:colOff>
      <xdr:row>42</xdr:row>
      <xdr:rowOff>102225</xdr:rowOff>
    </xdr:to>
    <xdr:pic>
      <xdr:nvPicPr>
        <xdr:cNvPr id="22" name="Рисунок 21" descr="P2110024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6466175" y="4461500"/>
          <a:ext cx="4804229" cy="3657600"/>
        </a:xfrm>
        <a:prstGeom prst="rect">
          <a:avLst/>
        </a:prstGeom>
      </xdr:spPr>
    </xdr:pic>
    <xdr:clientData/>
  </xdr:twoCellAnchor>
  <xdr:twoCellAnchor editAs="oneCell">
    <xdr:from>
      <xdr:col>27</xdr:col>
      <xdr:colOff>169675</xdr:colOff>
      <xdr:row>3</xdr:row>
      <xdr:rowOff>23625</xdr:rowOff>
    </xdr:from>
    <xdr:to>
      <xdr:col>35</xdr:col>
      <xdr:colOff>147904</xdr:colOff>
      <xdr:row>22</xdr:row>
      <xdr:rowOff>61725</xdr:rowOff>
    </xdr:to>
    <xdr:pic>
      <xdr:nvPicPr>
        <xdr:cNvPr id="23" name="Рисунок 22" descr="P2110025.jpg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16457425" y="611000"/>
          <a:ext cx="4804229" cy="3657600"/>
        </a:xfrm>
        <a:prstGeom prst="rect">
          <a:avLst/>
        </a:prstGeom>
      </xdr:spPr>
    </xdr:pic>
    <xdr:clientData/>
  </xdr:twoCellAnchor>
  <xdr:twoCellAnchor editAs="oneCell">
    <xdr:from>
      <xdr:col>10</xdr:col>
      <xdr:colOff>440968</xdr:colOff>
      <xdr:row>23</xdr:row>
      <xdr:rowOff>101696</xdr:rowOff>
    </xdr:from>
    <xdr:to>
      <xdr:col>18</xdr:col>
      <xdr:colOff>419196</xdr:colOff>
      <xdr:row>42</xdr:row>
      <xdr:rowOff>139796</xdr:rowOff>
    </xdr:to>
    <xdr:pic>
      <xdr:nvPicPr>
        <xdr:cNvPr id="24" name="Рисунок 23" descr="P2110028.jpg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6473468" y="4499071"/>
          <a:ext cx="4804228" cy="3657600"/>
        </a:xfrm>
        <a:prstGeom prst="rect">
          <a:avLst/>
        </a:prstGeom>
      </xdr:spPr>
    </xdr:pic>
    <xdr:clientData/>
  </xdr:twoCellAnchor>
  <xdr:twoCellAnchor editAs="oneCell">
    <xdr:from>
      <xdr:col>19</xdr:col>
      <xdr:colOff>101111</xdr:colOff>
      <xdr:row>23</xdr:row>
      <xdr:rowOff>88411</xdr:rowOff>
    </xdr:from>
    <xdr:to>
      <xdr:col>27</xdr:col>
      <xdr:colOff>79339</xdr:colOff>
      <xdr:row>42</xdr:row>
      <xdr:rowOff>126511</xdr:rowOff>
    </xdr:to>
    <xdr:pic>
      <xdr:nvPicPr>
        <xdr:cNvPr id="25" name="Рисунок 24" descr="P2110029.jpg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11562861" y="4485786"/>
          <a:ext cx="4804228" cy="3657600"/>
        </a:xfrm>
        <a:prstGeom prst="rect">
          <a:avLst/>
        </a:prstGeom>
      </xdr:spPr>
    </xdr:pic>
    <xdr:clientData/>
  </xdr:twoCellAnchor>
  <xdr:twoCellAnchor editAs="oneCell">
    <xdr:from>
      <xdr:col>10</xdr:col>
      <xdr:colOff>373575</xdr:colOff>
      <xdr:row>2</xdr:row>
      <xdr:rowOff>183982</xdr:rowOff>
    </xdr:from>
    <xdr:to>
      <xdr:col>18</xdr:col>
      <xdr:colOff>351803</xdr:colOff>
      <xdr:row>22</xdr:row>
      <xdr:rowOff>31582</xdr:rowOff>
    </xdr:to>
    <xdr:pic>
      <xdr:nvPicPr>
        <xdr:cNvPr id="26" name="Рисунок 25" descr="P2110030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6406075" y="580857"/>
          <a:ext cx="4804228" cy="3657600"/>
        </a:xfrm>
        <a:prstGeom prst="rect">
          <a:avLst/>
        </a:prstGeom>
      </xdr:spPr>
    </xdr:pic>
    <xdr:clientData/>
  </xdr:twoCellAnchor>
  <xdr:twoCellAnchor editAs="oneCell">
    <xdr:from>
      <xdr:col>19</xdr:col>
      <xdr:colOff>115361</xdr:colOff>
      <xdr:row>3</xdr:row>
      <xdr:rowOff>48232</xdr:rowOff>
    </xdr:from>
    <xdr:to>
      <xdr:col>27</xdr:col>
      <xdr:colOff>93589</xdr:colOff>
      <xdr:row>22</xdr:row>
      <xdr:rowOff>86332</xdr:rowOff>
    </xdr:to>
    <xdr:pic>
      <xdr:nvPicPr>
        <xdr:cNvPr id="27" name="Рисунок 26" descr="P2110031.jpg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11577111" y="635607"/>
          <a:ext cx="4804228" cy="3657600"/>
        </a:xfrm>
        <a:prstGeom prst="rect">
          <a:avLst/>
        </a:prstGeom>
      </xdr:spPr>
    </xdr:pic>
    <xdr:clientData/>
  </xdr:twoCellAnchor>
  <xdr:twoCellAnchor editAs="oneCell">
    <xdr:from>
      <xdr:col>2</xdr:col>
      <xdr:colOff>234875</xdr:colOff>
      <xdr:row>45</xdr:row>
      <xdr:rowOff>12625</xdr:rowOff>
    </xdr:from>
    <xdr:to>
      <xdr:col>10</xdr:col>
      <xdr:colOff>213104</xdr:colOff>
      <xdr:row>64</xdr:row>
      <xdr:rowOff>50725</xdr:rowOff>
    </xdr:to>
    <xdr:pic>
      <xdr:nvPicPr>
        <xdr:cNvPr id="28" name="Рисунок 27" descr="P2110019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41375" y="8601000"/>
          <a:ext cx="4804229" cy="3657600"/>
        </a:xfrm>
        <a:prstGeom prst="rect">
          <a:avLst/>
        </a:prstGeom>
      </xdr:spPr>
    </xdr:pic>
    <xdr:clientData/>
  </xdr:twoCellAnchor>
  <xdr:twoCellAnchor editAs="oneCell">
    <xdr:from>
      <xdr:col>2</xdr:col>
      <xdr:colOff>125375</xdr:colOff>
      <xdr:row>3</xdr:row>
      <xdr:rowOff>14250</xdr:rowOff>
    </xdr:from>
    <xdr:to>
      <xdr:col>10</xdr:col>
      <xdr:colOff>103604</xdr:colOff>
      <xdr:row>22</xdr:row>
      <xdr:rowOff>52350</xdr:rowOff>
    </xdr:to>
    <xdr:pic>
      <xdr:nvPicPr>
        <xdr:cNvPr id="29" name="Рисунок 28" descr="P2110017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1875" y="601625"/>
          <a:ext cx="4804229" cy="3657600"/>
        </a:xfrm>
        <a:prstGeom prst="rect">
          <a:avLst/>
        </a:prstGeom>
      </xdr:spPr>
    </xdr:pic>
    <xdr:clientData/>
  </xdr:twoCellAnchor>
  <xdr:twoCellAnchor editAs="oneCell">
    <xdr:from>
      <xdr:col>2</xdr:col>
      <xdr:colOff>132500</xdr:colOff>
      <xdr:row>24</xdr:row>
      <xdr:rowOff>53125</xdr:rowOff>
    </xdr:from>
    <xdr:to>
      <xdr:col>10</xdr:col>
      <xdr:colOff>110729</xdr:colOff>
      <xdr:row>43</xdr:row>
      <xdr:rowOff>91225</xdr:rowOff>
    </xdr:to>
    <xdr:pic>
      <xdr:nvPicPr>
        <xdr:cNvPr id="30" name="Рисунок 29" descr="P2110018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9000" y="4641000"/>
          <a:ext cx="4804229" cy="3657600"/>
        </a:xfrm>
        <a:prstGeom prst="rect">
          <a:avLst/>
        </a:prstGeom>
      </xdr:spPr>
    </xdr:pic>
    <xdr:clientData/>
  </xdr:twoCellAnchor>
  <xdr:twoCellAnchor editAs="oneCell">
    <xdr:from>
      <xdr:col>27</xdr:col>
      <xdr:colOff>226050</xdr:colOff>
      <xdr:row>23</xdr:row>
      <xdr:rowOff>64125</xdr:rowOff>
    </xdr:from>
    <xdr:to>
      <xdr:col>35</xdr:col>
      <xdr:colOff>204279</xdr:colOff>
      <xdr:row>42</xdr:row>
      <xdr:rowOff>102225</xdr:rowOff>
    </xdr:to>
    <xdr:pic>
      <xdr:nvPicPr>
        <xdr:cNvPr id="31" name="Рисунок 30" descr="P2110024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6513800" y="4461500"/>
          <a:ext cx="4804229" cy="3657600"/>
        </a:xfrm>
        <a:prstGeom prst="rect">
          <a:avLst/>
        </a:prstGeom>
      </xdr:spPr>
    </xdr:pic>
    <xdr:clientData/>
  </xdr:twoCellAnchor>
  <xdr:twoCellAnchor editAs="oneCell">
    <xdr:from>
      <xdr:col>27</xdr:col>
      <xdr:colOff>217300</xdr:colOff>
      <xdr:row>3</xdr:row>
      <xdr:rowOff>23625</xdr:rowOff>
    </xdr:from>
    <xdr:to>
      <xdr:col>35</xdr:col>
      <xdr:colOff>195529</xdr:colOff>
      <xdr:row>22</xdr:row>
      <xdr:rowOff>61725</xdr:rowOff>
    </xdr:to>
    <xdr:pic>
      <xdr:nvPicPr>
        <xdr:cNvPr id="32" name="Рисунок 31" descr="P2110025.jpg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16505050" y="611000"/>
          <a:ext cx="4804229" cy="3657600"/>
        </a:xfrm>
        <a:prstGeom prst="rect">
          <a:avLst/>
        </a:prstGeom>
      </xdr:spPr>
    </xdr:pic>
    <xdr:clientData/>
  </xdr:twoCellAnchor>
  <xdr:twoCellAnchor editAs="oneCell">
    <xdr:from>
      <xdr:col>10</xdr:col>
      <xdr:colOff>488593</xdr:colOff>
      <xdr:row>23</xdr:row>
      <xdr:rowOff>101696</xdr:rowOff>
    </xdr:from>
    <xdr:to>
      <xdr:col>18</xdr:col>
      <xdr:colOff>466821</xdr:colOff>
      <xdr:row>42</xdr:row>
      <xdr:rowOff>139796</xdr:rowOff>
    </xdr:to>
    <xdr:pic>
      <xdr:nvPicPr>
        <xdr:cNvPr id="33" name="Рисунок 32" descr="P2110028.jpg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6521093" y="4499071"/>
          <a:ext cx="4804228" cy="3657600"/>
        </a:xfrm>
        <a:prstGeom prst="rect">
          <a:avLst/>
        </a:prstGeom>
      </xdr:spPr>
    </xdr:pic>
    <xdr:clientData/>
  </xdr:twoCellAnchor>
  <xdr:twoCellAnchor editAs="oneCell">
    <xdr:from>
      <xdr:col>19</xdr:col>
      <xdr:colOff>148736</xdr:colOff>
      <xdr:row>23</xdr:row>
      <xdr:rowOff>88411</xdr:rowOff>
    </xdr:from>
    <xdr:to>
      <xdr:col>27</xdr:col>
      <xdr:colOff>126964</xdr:colOff>
      <xdr:row>42</xdr:row>
      <xdr:rowOff>126511</xdr:rowOff>
    </xdr:to>
    <xdr:pic>
      <xdr:nvPicPr>
        <xdr:cNvPr id="34" name="Рисунок 33" descr="P2110029.jpg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11610486" y="4485786"/>
          <a:ext cx="4804228" cy="3657600"/>
        </a:xfrm>
        <a:prstGeom prst="rect">
          <a:avLst/>
        </a:prstGeom>
      </xdr:spPr>
    </xdr:pic>
    <xdr:clientData/>
  </xdr:twoCellAnchor>
  <xdr:twoCellAnchor editAs="oneCell">
    <xdr:from>
      <xdr:col>10</xdr:col>
      <xdr:colOff>421200</xdr:colOff>
      <xdr:row>2</xdr:row>
      <xdr:rowOff>183982</xdr:rowOff>
    </xdr:from>
    <xdr:to>
      <xdr:col>18</xdr:col>
      <xdr:colOff>399428</xdr:colOff>
      <xdr:row>22</xdr:row>
      <xdr:rowOff>31582</xdr:rowOff>
    </xdr:to>
    <xdr:pic>
      <xdr:nvPicPr>
        <xdr:cNvPr id="35" name="Рисунок 34" descr="P2110030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6453700" y="580857"/>
          <a:ext cx="4804228" cy="3657600"/>
        </a:xfrm>
        <a:prstGeom prst="rect">
          <a:avLst/>
        </a:prstGeom>
      </xdr:spPr>
    </xdr:pic>
    <xdr:clientData/>
  </xdr:twoCellAnchor>
  <xdr:twoCellAnchor editAs="oneCell">
    <xdr:from>
      <xdr:col>19</xdr:col>
      <xdr:colOff>162986</xdr:colOff>
      <xdr:row>3</xdr:row>
      <xdr:rowOff>48232</xdr:rowOff>
    </xdr:from>
    <xdr:to>
      <xdr:col>27</xdr:col>
      <xdr:colOff>141214</xdr:colOff>
      <xdr:row>22</xdr:row>
      <xdr:rowOff>86332</xdr:rowOff>
    </xdr:to>
    <xdr:pic>
      <xdr:nvPicPr>
        <xdr:cNvPr id="36" name="Рисунок 35" descr="P2110031.jpg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11624736" y="635607"/>
          <a:ext cx="4804228" cy="3657600"/>
        </a:xfrm>
        <a:prstGeom prst="rect">
          <a:avLst/>
        </a:prstGeom>
      </xdr:spPr>
    </xdr:pic>
    <xdr:clientData/>
  </xdr:twoCellAnchor>
  <xdr:twoCellAnchor>
    <xdr:from>
      <xdr:col>23</xdr:col>
      <xdr:colOff>0</xdr:colOff>
      <xdr:row>72</xdr:row>
      <xdr:rowOff>0</xdr:rowOff>
    </xdr:from>
    <xdr:to>
      <xdr:col>32</xdr:col>
      <xdr:colOff>381000</xdr:colOff>
      <xdr:row>93</xdr:row>
      <xdr:rowOff>9525</xdr:rowOff>
    </xdr:to>
    <xdr:pic>
      <xdr:nvPicPr>
        <xdr:cNvPr id="2049" name="Picture 1" descr="1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/>
        <a:srcRect/>
        <a:stretch>
          <a:fillRect/>
        </a:stretch>
      </xdr:blipFill>
      <xdr:spPr bwMode="auto">
        <a:xfrm>
          <a:off x="14020800" y="13725525"/>
          <a:ext cx="5867400" cy="401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88</xdr:row>
      <xdr:rowOff>0</xdr:rowOff>
    </xdr:from>
    <xdr:to>
      <xdr:col>9</xdr:col>
      <xdr:colOff>330200</xdr:colOff>
      <xdr:row>121</xdr:row>
      <xdr:rowOff>64770</xdr:rowOff>
    </xdr:to>
    <xdr:pic>
      <xdr:nvPicPr>
        <xdr:cNvPr id="37" name="Рисунок 36" descr="ilovepdf_com-10.jpg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1206500" y="16779875"/>
          <a:ext cx="4552950" cy="6351270"/>
        </a:xfrm>
        <a:prstGeom prst="rect">
          <a:avLst/>
        </a:prstGeom>
      </xdr:spPr>
    </xdr:pic>
    <xdr:clientData/>
  </xdr:twoCellAnchor>
  <xdr:twoCellAnchor editAs="oneCell">
    <xdr:from>
      <xdr:col>11</xdr:col>
      <xdr:colOff>292875</xdr:colOff>
      <xdr:row>90</xdr:row>
      <xdr:rowOff>7125</xdr:rowOff>
    </xdr:from>
    <xdr:to>
      <xdr:col>19</xdr:col>
      <xdr:colOff>126505</xdr:colOff>
      <xdr:row>123</xdr:row>
      <xdr:rowOff>148095</xdr:rowOff>
    </xdr:to>
    <xdr:pic>
      <xdr:nvPicPr>
        <xdr:cNvPr id="38" name="Рисунок 37" descr="ilovepdf_com-11.jpg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6928625" y="17168000"/>
          <a:ext cx="4659630" cy="6427470"/>
        </a:xfrm>
        <a:prstGeom prst="rect">
          <a:avLst/>
        </a:prstGeom>
      </xdr:spPr>
    </xdr:pic>
    <xdr:clientData/>
  </xdr:twoCellAnchor>
  <xdr:twoCellAnchor editAs="oneCell">
    <xdr:from>
      <xdr:col>22</xdr:col>
      <xdr:colOff>347625</xdr:colOff>
      <xdr:row>96</xdr:row>
      <xdr:rowOff>109500</xdr:rowOff>
    </xdr:from>
    <xdr:to>
      <xdr:col>30</xdr:col>
      <xdr:colOff>131725</xdr:colOff>
      <xdr:row>130</xdr:row>
      <xdr:rowOff>52350</xdr:rowOff>
    </xdr:to>
    <xdr:pic>
      <xdr:nvPicPr>
        <xdr:cNvPr id="39" name="Рисунок 38" descr="ilovepdf_com-12.jpg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13619125" y="18413375"/>
          <a:ext cx="4610100" cy="64198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zoomScale="90" zoomScaleNormal="90" workbookViewId="0">
      <selection activeCell="E14" sqref="E14"/>
    </sheetView>
  </sheetViews>
  <sheetFormatPr defaultRowHeight="15.75" x14ac:dyDescent="0.25"/>
  <cols>
    <col min="1" max="1" width="1.140625" style="70" customWidth="1"/>
    <col min="2" max="2" width="38.140625" style="70" customWidth="1"/>
    <col min="3" max="3" width="52.28515625" style="70" customWidth="1"/>
    <col min="4" max="16384" width="9.140625" style="70"/>
  </cols>
  <sheetData>
    <row r="1" spans="1:4" ht="10.5" customHeight="1" thickBot="1" x14ac:dyDescent="0.3"/>
    <row r="2" spans="1:4" ht="8.25" customHeight="1" x14ac:dyDescent="0.25">
      <c r="A2" s="71"/>
      <c r="B2" s="65"/>
      <c r="C2" s="66"/>
      <c r="D2" s="72"/>
    </row>
    <row r="3" spans="1:4" ht="36.75" customHeight="1" x14ac:dyDescent="0.25">
      <c r="A3" s="71"/>
      <c r="B3" s="67" t="s">
        <v>9</v>
      </c>
      <c r="C3" s="68"/>
      <c r="D3" s="72"/>
    </row>
    <row r="4" spans="1:4" x14ac:dyDescent="0.25">
      <c r="A4" s="71"/>
      <c r="B4" s="73" t="s">
        <v>11</v>
      </c>
      <c r="C4" s="69" t="s">
        <v>22</v>
      </c>
      <c r="D4" s="72"/>
    </row>
    <row r="5" spans="1:4" x14ac:dyDescent="0.25">
      <c r="A5" s="71"/>
      <c r="B5" s="74" t="s">
        <v>12</v>
      </c>
      <c r="C5" s="75"/>
      <c r="D5" s="72"/>
    </row>
    <row r="6" spans="1:4" ht="126.75" customHeight="1" x14ac:dyDescent="0.25">
      <c r="A6" s="71"/>
      <c r="B6" s="73" t="s">
        <v>13</v>
      </c>
      <c r="C6" s="76" t="s">
        <v>137</v>
      </c>
    </row>
    <row r="7" spans="1:4" ht="19.5" customHeight="1" x14ac:dyDescent="0.25">
      <c r="A7" s="71"/>
      <c r="B7" s="73"/>
      <c r="C7" s="77" t="s">
        <v>136</v>
      </c>
    </row>
    <row r="8" spans="1:4" ht="18.75" customHeight="1" x14ac:dyDescent="0.25">
      <c r="A8" s="71"/>
      <c r="B8" s="78" t="s">
        <v>14</v>
      </c>
      <c r="C8" s="79" t="s">
        <v>36</v>
      </c>
    </row>
    <row r="9" spans="1:4" x14ac:dyDescent="0.25">
      <c r="A9" s="71"/>
      <c r="B9" s="78" t="s">
        <v>15</v>
      </c>
      <c r="C9" s="79" t="s">
        <v>37</v>
      </c>
    </row>
    <row r="10" spans="1:4" ht="35.25" customHeight="1" x14ac:dyDescent="0.25">
      <c r="A10" s="71"/>
      <c r="B10" s="78" t="s">
        <v>16</v>
      </c>
      <c r="C10" s="76" t="s">
        <v>147</v>
      </c>
    </row>
    <row r="11" spans="1:4" ht="37.5" customHeight="1" x14ac:dyDescent="0.25">
      <c r="A11" s="71"/>
      <c r="B11" s="78" t="s">
        <v>17</v>
      </c>
      <c r="C11" s="76" t="s">
        <v>38</v>
      </c>
    </row>
    <row r="12" spans="1:4" ht="18" customHeight="1" x14ac:dyDescent="0.25">
      <c r="A12" s="71"/>
      <c r="B12" s="78" t="s">
        <v>18</v>
      </c>
      <c r="C12" s="79" t="s">
        <v>21</v>
      </c>
    </row>
    <row r="13" spans="1:4" x14ac:dyDescent="0.25">
      <c r="A13" s="71"/>
      <c r="B13" s="80" t="s">
        <v>148</v>
      </c>
      <c r="C13" s="79" t="s">
        <v>21</v>
      </c>
    </row>
    <row r="14" spans="1:4" ht="31.5" x14ac:dyDescent="0.25">
      <c r="A14" s="71"/>
      <c r="B14" s="78" t="s">
        <v>19</v>
      </c>
      <c r="C14" s="81" t="s">
        <v>20</v>
      </c>
    </row>
    <row r="15" spans="1:4" ht="15" customHeight="1" x14ac:dyDescent="0.25">
      <c r="A15" s="71"/>
      <c r="B15" s="74" t="s">
        <v>149</v>
      </c>
      <c r="C15" s="75"/>
    </row>
    <row r="16" spans="1:4" ht="15" customHeight="1" x14ac:dyDescent="0.25">
      <c r="A16" s="71"/>
      <c r="B16" s="82" t="s">
        <v>150</v>
      </c>
      <c r="C16" s="83" t="s">
        <v>153</v>
      </c>
    </row>
    <row r="17" spans="1:3" x14ac:dyDescent="0.25">
      <c r="A17" s="71"/>
      <c r="B17" s="82" t="s">
        <v>151</v>
      </c>
      <c r="C17" s="84"/>
    </row>
    <row r="18" spans="1:3" ht="15" customHeight="1" thickBot="1" x14ac:dyDescent="0.3">
      <c r="A18" s="71"/>
      <c r="B18" s="85" t="s">
        <v>152</v>
      </c>
      <c r="C18" s="86"/>
    </row>
    <row r="19" spans="1:3" x14ac:dyDescent="0.25">
      <c r="A19" s="71"/>
    </row>
    <row r="20" spans="1:3" x14ac:dyDescent="0.25">
      <c r="A20" s="71"/>
      <c r="B20" s="87"/>
      <c r="C20" s="87"/>
    </row>
    <row r="24" spans="1:3" x14ac:dyDescent="0.25">
      <c r="C24" s="88"/>
    </row>
  </sheetData>
  <mergeCells count="4">
    <mergeCell ref="B15:C15"/>
    <mergeCell ref="C16:C18"/>
    <mergeCell ref="B3:C3"/>
    <mergeCell ref="B5:C5"/>
  </mergeCells>
  <hyperlinks>
    <hyperlink ref="C7" location="'ОСНОВНІ ЗАСОБИ (ТМЦ)'!R1C1" display="Основні засоби у кількості 2 од."/>
    <hyperlink ref="C16:C18" location="'5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zoomScale="60" zoomScaleNormal="60" workbookViewId="0">
      <selection activeCell="K116" sqref="K116"/>
    </sheetView>
  </sheetViews>
  <sheetFormatPr defaultRowHeight="15" x14ac:dyDescent="0.25"/>
  <sheetData>
    <row r="1" spans="1:13" ht="15.75" x14ac:dyDescent="0.25">
      <c r="A1" s="37" t="s">
        <v>1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workbookViewId="0">
      <selection activeCell="C26" sqref="C26"/>
    </sheetView>
  </sheetViews>
  <sheetFormatPr defaultRowHeight="15" x14ac:dyDescent="0.25"/>
  <cols>
    <col min="1" max="1" width="9.140625" style="3"/>
    <col min="2" max="2" width="25.42578125" style="3" customWidth="1"/>
    <col min="3" max="3" width="22.140625" style="3" customWidth="1"/>
    <col min="4" max="4" width="33.42578125" style="3" customWidth="1"/>
    <col min="5" max="5" width="19.5703125" style="3" customWidth="1"/>
    <col min="6" max="6" width="23.85546875" style="3" customWidth="1"/>
    <col min="7" max="7" width="9.140625" style="3"/>
    <col min="8" max="8" width="15" style="30" bestFit="1" customWidth="1"/>
    <col min="9" max="16384" width="9.140625" style="3"/>
  </cols>
  <sheetData>
    <row r="1" spans="1:7" x14ac:dyDescent="0.25">
      <c r="A1" s="42" t="s">
        <v>24</v>
      </c>
      <c r="B1" s="42"/>
      <c r="C1" s="42"/>
      <c r="D1" s="42"/>
      <c r="E1" s="42"/>
      <c r="F1" s="42"/>
    </row>
    <row r="2" spans="1:7" x14ac:dyDescent="0.25">
      <c r="A2" s="4" t="s">
        <v>25</v>
      </c>
      <c r="B2" s="4"/>
      <c r="C2" s="43" t="s">
        <v>39</v>
      </c>
      <c r="D2" s="44"/>
      <c r="E2" s="44"/>
      <c r="F2" s="45"/>
    </row>
    <row r="3" spans="1:7" x14ac:dyDescent="0.25">
      <c r="A3" s="46" t="s">
        <v>26</v>
      </c>
      <c r="B3" s="47"/>
      <c r="C3" s="43" t="s">
        <v>40</v>
      </c>
      <c r="D3" s="44"/>
      <c r="E3" s="44"/>
      <c r="F3" s="45"/>
    </row>
    <row r="4" spans="1:7" x14ac:dyDescent="0.25">
      <c r="A4" s="4" t="s">
        <v>27</v>
      </c>
      <c r="B4" s="4"/>
      <c r="C4" s="48" t="s">
        <v>23</v>
      </c>
      <c r="D4" s="49"/>
      <c r="E4" s="49"/>
      <c r="F4" s="50"/>
    </row>
    <row r="5" spans="1:7" x14ac:dyDescent="0.25">
      <c r="A5" s="28" t="s">
        <v>35</v>
      </c>
      <c r="B5" s="28"/>
      <c r="C5" s="51" t="s">
        <v>146</v>
      </c>
      <c r="D5" s="52"/>
      <c r="E5" s="52"/>
      <c r="F5" s="53"/>
    </row>
    <row r="6" spans="1:7" x14ac:dyDescent="0.25">
      <c r="A6" s="4" t="s">
        <v>34</v>
      </c>
      <c r="B6" s="4"/>
      <c r="C6" s="54" t="s">
        <v>139</v>
      </c>
      <c r="D6" s="49"/>
      <c r="E6" s="49"/>
      <c r="F6" s="50"/>
    </row>
    <row r="7" spans="1:7" x14ac:dyDescent="0.25">
      <c r="A7" s="4" t="s">
        <v>138</v>
      </c>
      <c r="B7" s="4"/>
      <c r="C7" s="54" t="s">
        <v>140</v>
      </c>
      <c r="D7" s="49"/>
      <c r="E7" s="49"/>
      <c r="F7" s="50"/>
    </row>
    <row r="8" spans="1:7" x14ac:dyDescent="0.25">
      <c r="A8" s="39"/>
      <c r="B8" s="40"/>
      <c r="C8" s="40"/>
      <c r="D8" s="40"/>
      <c r="E8" s="40"/>
      <c r="F8" s="40"/>
      <c r="G8" s="40"/>
    </row>
    <row r="9" spans="1:7" x14ac:dyDescent="0.25">
      <c r="A9" s="41" t="s">
        <v>10</v>
      </c>
      <c r="B9" s="41"/>
      <c r="C9" s="41"/>
      <c r="D9" s="41"/>
      <c r="E9" s="41"/>
      <c r="F9" s="41"/>
    </row>
    <row r="10" spans="1:7" x14ac:dyDescent="0.25">
      <c r="A10" s="2" t="s">
        <v>2</v>
      </c>
      <c r="B10" s="2" t="s">
        <v>3</v>
      </c>
      <c r="C10" s="2" t="s">
        <v>4</v>
      </c>
      <c r="D10" s="2" t="s">
        <v>5</v>
      </c>
      <c r="E10" s="2" t="s">
        <v>6</v>
      </c>
      <c r="F10" s="2" t="s">
        <v>0</v>
      </c>
    </row>
    <row r="11" spans="1:7" x14ac:dyDescent="0.25">
      <c r="A11" s="5"/>
      <c r="B11" s="31"/>
      <c r="C11" s="32"/>
      <c r="D11" s="33"/>
      <c r="E11" s="34"/>
      <c r="F11" s="2"/>
    </row>
    <row r="12" spans="1:7" x14ac:dyDescent="0.25">
      <c r="A12" s="5"/>
      <c r="B12" s="31"/>
      <c r="C12" s="32"/>
      <c r="D12" s="33"/>
      <c r="E12" s="34"/>
      <c r="F12" s="2"/>
    </row>
    <row r="13" spans="1:7" x14ac:dyDescent="0.25">
      <c r="A13" s="35"/>
      <c r="B13" s="31"/>
      <c r="C13" s="32"/>
      <c r="D13" s="33"/>
      <c r="E13" s="34"/>
      <c r="F13" s="2"/>
    </row>
    <row r="14" spans="1:7" x14ac:dyDescent="0.25">
      <c r="A14" s="5"/>
      <c r="B14" s="31"/>
      <c r="C14" s="32"/>
      <c r="D14" s="33"/>
      <c r="E14" s="34"/>
      <c r="F14" s="2"/>
    </row>
    <row r="15" spans="1:7" x14ac:dyDescent="0.25">
      <c r="A15" s="2"/>
      <c r="B15" s="36"/>
      <c r="C15" s="34"/>
      <c r="D15" s="33"/>
      <c r="E15" s="34"/>
      <c r="F15" s="2"/>
    </row>
    <row r="16" spans="1:7" x14ac:dyDescent="0.25">
      <c r="A16" s="2"/>
      <c r="B16" s="36"/>
      <c r="C16" s="34"/>
      <c r="D16" s="33"/>
      <c r="E16" s="34"/>
      <c r="F16" s="2"/>
    </row>
    <row r="17" spans="1:6" x14ac:dyDescent="0.25">
      <c r="A17" s="2"/>
      <c r="B17" s="36"/>
      <c r="C17" s="34"/>
      <c r="D17" s="33"/>
      <c r="E17" s="34"/>
      <c r="F17" s="2"/>
    </row>
    <row r="18" spans="1:6" x14ac:dyDescent="0.25">
      <c r="A18" s="2"/>
      <c r="B18" s="36"/>
      <c r="C18" s="34"/>
      <c r="D18" s="33"/>
      <c r="E18" s="34"/>
      <c r="F18" s="2"/>
    </row>
    <row r="19" spans="1:6" x14ac:dyDescent="0.25">
      <c r="A19" s="2"/>
      <c r="B19" s="36"/>
      <c r="C19" s="34"/>
      <c r="D19" s="33"/>
      <c r="E19" s="34"/>
      <c r="F19" s="2"/>
    </row>
    <row r="20" spans="1:6" x14ac:dyDescent="0.25">
      <c r="A20" s="2"/>
      <c r="B20" s="36"/>
      <c r="C20" s="34"/>
      <c r="D20" s="33"/>
      <c r="E20" s="34"/>
      <c r="F20" s="2"/>
    </row>
    <row r="21" spans="1:6" x14ac:dyDescent="0.25">
      <c r="A21" s="2"/>
      <c r="B21" s="36"/>
      <c r="C21" s="34"/>
      <c r="D21" s="33"/>
      <c r="E21" s="34"/>
      <c r="F21" s="2"/>
    </row>
    <row r="22" spans="1:6" x14ac:dyDescent="0.25">
      <c r="A22" s="2"/>
      <c r="B22" s="36"/>
      <c r="C22" s="34"/>
      <c r="D22" s="33"/>
      <c r="E22" s="34"/>
      <c r="F22" s="2"/>
    </row>
    <row r="23" spans="1:6" x14ac:dyDescent="0.25">
      <c r="A23" s="2"/>
      <c r="B23" s="36"/>
      <c r="C23" s="34"/>
      <c r="D23" s="33"/>
      <c r="E23" s="34"/>
      <c r="F23" s="2"/>
    </row>
    <row r="24" spans="1:6" x14ac:dyDescent="0.25">
      <c r="A24" s="2"/>
      <c r="B24" s="36"/>
      <c r="C24" s="34"/>
      <c r="D24" s="33"/>
      <c r="E24" s="34"/>
      <c r="F24" s="2"/>
    </row>
    <row r="25" spans="1:6" x14ac:dyDescent="0.25">
      <c r="A25" s="2"/>
      <c r="B25" s="36"/>
      <c r="C25" s="34"/>
      <c r="D25" s="33"/>
      <c r="E25" s="34"/>
      <c r="F25" s="2"/>
    </row>
  </sheetData>
  <mergeCells count="10">
    <mergeCell ref="A8:G8"/>
    <mergeCell ref="A9:F9"/>
    <mergeCell ref="A1:F1"/>
    <mergeCell ref="C2:F2"/>
    <mergeCell ref="A3:B3"/>
    <mergeCell ref="C3:F3"/>
    <mergeCell ref="C4:F4"/>
    <mergeCell ref="C5:F5"/>
    <mergeCell ref="C6:F6"/>
    <mergeCell ref="C7:F7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sqref="A1:B1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55" t="s">
        <v>7</v>
      </c>
      <c r="B1" s="55"/>
    </row>
    <row r="2" spans="1:2" x14ac:dyDescent="0.25">
      <c r="A2" s="1" t="s">
        <v>2</v>
      </c>
      <c r="B2" s="1" t="s">
        <v>8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5"/>
  <sheetViews>
    <sheetView view="pageBreakPreview" topLeftCell="A7" zoomScale="80" zoomScaleNormal="100" zoomScaleSheetLayoutView="80" workbookViewId="0">
      <selection activeCell="N3" sqref="M3:N3"/>
    </sheetView>
  </sheetViews>
  <sheetFormatPr defaultRowHeight="15" x14ac:dyDescent="0.25"/>
  <cols>
    <col min="1" max="1" width="9.140625" style="17"/>
    <col min="2" max="2" width="15" style="17" customWidth="1"/>
    <col min="3" max="3" width="43.7109375" customWidth="1"/>
    <col min="4" max="4" width="14.140625" style="17" customWidth="1"/>
    <col min="5" max="5" width="12.85546875" style="27" customWidth="1"/>
    <col min="6" max="6" width="12.42578125" style="27" customWidth="1"/>
    <col min="7" max="7" width="13.85546875" style="27" customWidth="1"/>
    <col min="8" max="8" width="14.7109375" style="27" customWidth="1"/>
    <col min="9" max="9" width="35.5703125" style="17" customWidth="1"/>
  </cols>
  <sheetData>
    <row r="1" spans="1:9" ht="27.75" customHeight="1" x14ac:dyDescent="0.25">
      <c r="A1" s="6"/>
      <c r="B1" s="19"/>
      <c r="C1" s="7"/>
      <c r="D1" s="19"/>
      <c r="E1" s="21"/>
      <c r="F1" s="21"/>
      <c r="G1" s="56" t="s">
        <v>42</v>
      </c>
      <c r="H1" s="56"/>
      <c r="I1" s="57"/>
    </row>
    <row r="2" spans="1:9" ht="69.75" customHeight="1" x14ac:dyDescent="0.25">
      <c r="A2" s="58" t="s">
        <v>41</v>
      </c>
      <c r="B2" s="59"/>
      <c r="C2" s="59"/>
      <c r="D2" s="59"/>
      <c r="E2" s="59"/>
      <c r="F2" s="60"/>
      <c r="G2" s="60"/>
      <c r="H2" s="60"/>
      <c r="I2" s="60"/>
    </row>
    <row r="3" spans="1:9" ht="87.75" customHeight="1" x14ac:dyDescent="0.25">
      <c r="A3" s="8" t="s">
        <v>28</v>
      </c>
      <c r="B3" s="8" t="s">
        <v>141</v>
      </c>
      <c r="C3" s="8" t="s">
        <v>29</v>
      </c>
      <c r="D3" s="8" t="s">
        <v>30</v>
      </c>
      <c r="E3" s="9" t="s">
        <v>142</v>
      </c>
      <c r="F3" s="9" t="s">
        <v>143</v>
      </c>
      <c r="G3" s="10" t="s">
        <v>144</v>
      </c>
      <c r="H3" s="11" t="s">
        <v>145</v>
      </c>
      <c r="I3" s="8" t="s">
        <v>31</v>
      </c>
    </row>
    <row r="4" spans="1:9" ht="30" x14ac:dyDescent="0.25">
      <c r="A4" s="12">
        <v>1</v>
      </c>
      <c r="B4" s="20" t="s">
        <v>43</v>
      </c>
      <c r="C4" s="18" t="s">
        <v>44</v>
      </c>
      <c r="D4" s="22">
        <v>38903</v>
      </c>
      <c r="E4" s="29">
        <v>88690.01</v>
      </c>
      <c r="F4" s="29">
        <v>0</v>
      </c>
      <c r="G4" s="29">
        <v>25613.670000000002</v>
      </c>
      <c r="H4" s="29">
        <f>G4*1.2</f>
        <v>30736.404000000002</v>
      </c>
      <c r="I4" s="23" t="s">
        <v>45</v>
      </c>
    </row>
    <row r="5" spans="1:9" x14ac:dyDescent="0.25">
      <c r="A5" s="12">
        <v>2</v>
      </c>
      <c r="B5" s="20" t="s">
        <v>46</v>
      </c>
      <c r="C5" s="1" t="s">
        <v>47</v>
      </c>
      <c r="D5" s="22">
        <v>38825</v>
      </c>
      <c r="E5" s="29">
        <v>88500.34</v>
      </c>
      <c r="F5" s="29">
        <v>0</v>
      </c>
      <c r="G5" s="29">
        <v>25707.58</v>
      </c>
      <c r="H5" s="29">
        <f t="shared" ref="H5:H51" si="0">G5*1.2</f>
        <v>30849.096000000001</v>
      </c>
      <c r="I5" s="23" t="s">
        <v>45</v>
      </c>
    </row>
    <row r="6" spans="1:9" x14ac:dyDescent="0.25">
      <c r="A6" s="12">
        <v>3</v>
      </c>
      <c r="B6" s="20" t="s">
        <v>48</v>
      </c>
      <c r="C6" s="1" t="s">
        <v>49</v>
      </c>
      <c r="D6" s="22">
        <v>42478</v>
      </c>
      <c r="E6" s="29">
        <v>71762</v>
      </c>
      <c r="F6" s="29">
        <v>0</v>
      </c>
      <c r="G6" s="29">
        <v>35851.15</v>
      </c>
      <c r="H6" s="29">
        <f t="shared" si="0"/>
        <v>43021.38</v>
      </c>
      <c r="I6" s="23" t="s">
        <v>45</v>
      </c>
    </row>
    <row r="7" spans="1:9" x14ac:dyDescent="0.25">
      <c r="A7" s="12">
        <v>4</v>
      </c>
      <c r="B7" s="20" t="s">
        <v>50</v>
      </c>
      <c r="C7" s="1" t="s">
        <v>51</v>
      </c>
      <c r="D7" s="22">
        <v>42478</v>
      </c>
      <c r="E7" s="29">
        <v>3870</v>
      </c>
      <c r="F7" s="29">
        <v>999.8</v>
      </c>
      <c r="G7" s="29">
        <v>1346</v>
      </c>
      <c r="H7" s="29">
        <f t="shared" si="0"/>
        <v>1615.2</v>
      </c>
      <c r="I7" s="23" t="s">
        <v>45</v>
      </c>
    </row>
    <row r="8" spans="1:9" x14ac:dyDescent="0.25">
      <c r="A8" s="12">
        <v>5</v>
      </c>
      <c r="B8" s="20" t="s">
        <v>52</v>
      </c>
      <c r="C8" s="1" t="s">
        <v>53</v>
      </c>
      <c r="D8" s="22">
        <v>42478</v>
      </c>
      <c r="E8" s="29">
        <v>72629.5</v>
      </c>
      <c r="F8" s="29">
        <v>0</v>
      </c>
      <c r="G8" s="29">
        <v>39812.590000000004</v>
      </c>
      <c r="H8" s="29">
        <f t="shared" si="0"/>
        <v>47775.108</v>
      </c>
      <c r="I8" s="23" t="s">
        <v>45</v>
      </c>
    </row>
    <row r="9" spans="1:9" x14ac:dyDescent="0.25">
      <c r="A9" s="12">
        <v>6</v>
      </c>
      <c r="B9" s="20" t="s">
        <v>54</v>
      </c>
      <c r="C9" s="1" t="s">
        <v>55</v>
      </c>
      <c r="D9" s="22">
        <v>39156</v>
      </c>
      <c r="E9" s="29">
        <v>74781.69</v>
      </c>
      <c r="F9" s="29">
        <v>0</v>
      </c>
      <c r="G9" s="29">
        <v>19652.63</v>
      </c>
      <c r="H9" s="29">
        <f t="shared" si="0"/>
        <v>23583.155999999999</v>
      </c>
      <c r="I9" s="23" t="s">
        <v>45</v>
      </c>
    </row>
    <row r="10" spans="1:9" x14ac:dyDescent="0.25">
      <c r="A10" s="12">
        <v>7</v>
      </c>
      <c r="B10" s="20" t="s">
        <v>56</v>
      </c>
      <c r="C10" s="1" t="s">
        <v>57</v>
      </c>
      <c r="D10" s="22">
        <v>38926</v>
      </c>
      <c r="E10" s="29">
        <v>89018.26</v>
      </c>
      <c r="F10" s="29">
        <v>0</v>
      </c>
      <c r="G10" s="29">
        <v>25708.47</v>
      </c>
      <c r="H10" s="29">
        <f t="shared" si="0"/>
        <v>30850.164000000001</v>
      </c>
      <c r="I10" s="23" t="s">
        <v>45</v>
      </c>
    </row>
    <row r="11" spans="1:9" x14ac:dyDescent="0.25">
      <c r="A11" s="12">
        <v>8</v>
      </c>
      <c r="B11" s="20" t="s">
        <v>58</v>
      </c>
      <c r="C11" s="1" t="s">
        <v>59</v>
      </c>
      <c r="D11" s="22">
        <v>42473</v>
      </c>
      <c r="E11" s="29">
        <v>79991</v>
      </c>
      <c r="F11" s="29">
        <v>0</v>
      </c>
      <c r="G11" s="29">
        <v>39272.379999999997</v>
      </c>
      <c r="H11" s="29">
        <f t="shared" si="0"/>
        <v>47126.855999999992</v>
      </c>
      <c r="I11" s="23" t="s">
        <v>45</v>
      </c>
    </row>
    <row r="12" spans="1:9" x14ac:dyDescent="0.25">
      <c r="A12" s="12">
        <v>9</v>
      </c>
      <c r="B12" s="20" t="s">
        <v>60</v>
      </c>
      <c r="C12" s="1" t="s">
        <v>61</v>
      </c>
      <c r="D12" s="22">
        <v>42479</v>
      </c>
      <c r="E12" s="29">
        <v>93648.88</v>
      </c>
      <c r="F12" s="29">
        <v>0</v>
      </c>
      <c r="G12" s="29">
        <v>27768.77</v>
      </c>
      <c r="H12" s="29">
        <f t="shared" si="0"/>
        <v>33322.523999999998</v>
      </c>
      <c r="I12" s="23" t="s">
        <v>45</v>
      </c>
    </row>
    <row r="13" spans="1:9" x14ac:dyDescent="0.25">
      <c r="A13" s="12">
        <v>10</v>
      </c>
      <c r="B13" s="20" t="s">
        <v>62</v>
      </c>
      <c r="C13" s="1" t="s">
        <v>63</v>
      </c>
      <c r="D13" s="22">
        <v>42479</v>
      </c>
      <c r="E13" s="29">
        <v>83055.400000000009</v>
      </c>
      <c r="F13" s="29">
        <v>0</v>
      </c>
      <c r="G13" s="29">
        <v>27893.33</v>
      </c>
      <c r="H13" s="29">
        <f t="shared" si="0"/>
        <v>33471.995999999999</v>
      </c>
      <c r="I13" s="23" t="s">
        <v>45</v>
      </c>
    </row>
    <row r="14" spans="1:9" x14ac:dyDescent="0.25">
      <c r="A14" s="12">
        <v>11</v>
      </c>
      <c r="B14" s="20" t="s">
        <v>64</v>
      </c>
      <c r="C14" s="1" t="s">
        <v>65</v>
      </c>
      <c r="D14" s="22">
        <v>42479</v>
      </c>
      <c r="E14" s="29">
        <v>315</v>
      </c>
      <c r="F14" s="29">
        <v>157.5</v>
      </c>
      <c r="G14" s="29">
        <v>334</v>
      </c>
      <c r="H14" s="29">
        <f t="shared" si="0"/>
        <v>400.8</v>
      </c>
      <c r="I14" s="23" t="s">
        <v>45</v>
      </c>
    </row>
    <row r="15" spans="1:9" x14ac:dyDescent="0.25">
      <c r="A15" s="12">
        <v>12</v>
      </c>
      <c r="B15" s="20" t="s">
        <v>66</v>
      </c>
      <c r="C15" s="1" t="s">
        <v>67</v>
      </c>
      <c r="D15" s="22">
        <v>40673</v>
      </c>
      <c r="E15" s="29">
        <v>71858.7</v>
      </c>
      <c r="F15" s="29">
        <v>0</v>
      </c>
      <c r="G15" s="29">
        <v>35279.75</v>
      </c>
      <c r="H15" s="29">
        <f t="shared" si="0"/>
        <v>42335.7</v>
      </c>
      <c r="I15" s="23" t="s">
        <v>45</v>
      </c>
    </row>
    <row r="16" spans="1:9" x14ac:dyDescent="0.25">
      <c r="A16" s="12">
        <v>13</v>
      </c>
      <c r="B16" s="20" t="s">
        <v>68</v>
      </c>
      <c r="C16" s="1" t="s">
        <v>69</v>
      </c>
      <c r="D16" s="22">
        <v>38420</v>
      </c>
      <c r="E16" s="29">
        <v>88702.720000000001</v>
      </c>
      <c r="F16" s="29">
        <v>0</v>
      </c>
      <c r="G16" s="29">
        <v>10452.73</v>
      </c>
      <c r="H16" s="29">
        <f t="shared" si="0"/>
        <v>12543.276</v>
      </c>
      <c r="I16" s="23" t="s">
        <v>45</v>
      </c>
    </row>
    <row r="17" spans="1:9" x14ac:dyDescent="0.25">
      <c r="A17" s="12">
        <v>14</v>
      </c>
      <c r="B17" s="20" t="s">
        <v>70</v>
      </c>
      <c r="C17" s="1" t="s">
        <v>71</v>
      </c>
      <c r="D17" s="22">
        <v>42530</v>
      </c>
      <c r="E17" s="29">
        <v>96700.91</v>
      </c>
      <c r="F17" s="29">
        <v>0</v>
      </c>
      <c r="G17" s="29">
        <v>57943.19</v>
      </c>
      <c r="H17" s="29">
        <f t="shared" si="0"/>
        <v>69531.827999999994</v>
      </c>
      <c r="I17" s="23" t="s">
        <v>45</v>
      </c>
    </row>
    <row r="18" spans="1:9" x14ac:dyDescent="0.25">
      <c r="A18" s="12">
        <v>15</v>
      </c>
      <c r="B18" s="20" t="s">
        <v>72</v>
      </c>
      <c r="C18" s="1" t="s">
        <v>73</v>
      </c>
      <c r="D18" s="22">
        <v>38453</v>
      </c>
      <c r="E18" s="29">
        <v>96507.08</v>
      </c>
      <c r="F18" s="29">
        <v>0</v>
      </c>
      <c r="G18" s="29">
        <v>11294.22</v>
      </c>
      <c r="H18" s="29">
        <f t="shared" si="0"/>
        <v>13553.063999999998</v>
      </c>
      <c r="I18" s="23" t="s">
        <v>45</v>
      </c>
    </row>
    <row r="19" spans="1:9" x14ac:dyDescent="0.25">
      <c r="A19" s="12">
        <v>16</v>
      </c>
      <c r="B19" s="20" t="s">
        <v>74</v>
      </c>
      <c r="C19" s="1" t="s">
        <v>75</v>
      </c>
      <c r="D19" s="22">
        <v>40715</v>
      </c>
      <c r="E19" s="29">
        <v>301</v>
      </c>
      <c r="F19" s="29">
        <v>150.5</v>
      </c>
      <c r="G19" s="29">
        <v>4</v>
      </c>
      <c r="H19" s="29">
        <f t="shared" si="0"/>
        <v>4.8</v>
      </c>
      <c r="I19" s="23" t="s">
        <v>45</v>
      </c>
    </row>
    <row r="20" spans="1:9" x14ac:dyDescent="0.25">
      <c r="A20" s="12">
        <v>17</v>
      </c>
      <c r="B20" s="20" t="s">
        <v>76</v>
      </c>
      <c r="C20" s="1" t="s">
        <v>77</v>
      </c>
      <c r="D20" s="22">
        <v>37585</v>
      </c>
      <c r="E20" s="29">
        <v>131932.04999999999</v>
      </c>
      <c r="F20" s="29">
        <v>0</v>
      </c>
      <c r="G20" s="29">
        <v>39999.160000000003</v>
      </c>
      <c r="H20" s="29">
        <f t="shared" si="0"/>
        <v>47998.992000000006</v>
      </c>
      <c r="I20" s="23" t="s">
        <v>45</v>
      </c>
    </row>
    <row r="21" spans="1:9" x14ac:dyDescent="0.25">
      <c r="A21" s="12">
        <v>18</v>
      </c>
      <c r="B21" s="20" t="s">
        <v>78</v>
      </c>
      <c r="C21" s="1" t="s">
        <v>75</v>
      </c>
      <c r="D21" s="22">
        <v>40715</v>
      </c>
      <c r="E21" s="29">
        <v>301</v>
      </c>
      <c r="F21" s="29">
        <v>150.5</v>
      </c>
      <c r="G21" s="29">
        <v>4</v>
      </c>
      <c r="H21" s="29">
        <f t="shared" si="0"/>
        <v>4.8</v>
      </c>
      <c r="I21" s="23" t="s">
        <v>45</v>
      </c>
    </row>
    <row r="22" spans="1:9" x14ac:dyDescent="0.25">
      <c r="A22" s="12">
        <v>19</v>
      </c>
      <c r="B22" s="20" t="s">
        <v>79</v>
      </c>
      <c r="C22" s="1" t="s">
        <v>75</v>
      </c>
      <c r="D22" s="22">
        <v>40715</v>
      </c>
      <c r="E22" s="29">
        <v>301</v>
      </c>
      <c r="F22" s="29">
        <v>150.5</v>
      </c>
      <c r="G22" s="29">
        <v>4</v>
      </c>
      <c r="H22" s="29">
        <f t="shared" si="0"/>
        <v>4.8</v>
      </c>
      <c r="I22" s="23" t="s">
        <v>45</v>
      </c>
    </row>
    <row r="23" spans="1:9" x14ac:dyDescent="0.25">
      <c r="A23" s="12">
        <v>20</v>
      </c>
      <c r="B23" s="20" t="s">
        <v>80</v>
      </c>
      <c r="C23" s="1" t="s">
        <v>81</v>
      </c>
      <c r="D23" s="22">
        <v>38740</v>
      </c>
      <c r="E23" s="29">
        <v>8065.5</v>
      </c>
      <c r="F23" s="29">
        <v>0</v>
      </c>
      <c r="G23" s="29">
        <v>1184.3399999999999</v>
      </c>
      <c r="H23" s="29">
        <f t="shared" si="0"/>
        <v>1421.2079999999999</v>
      </c>
      <c r="I23" s="23" t="s">
        <v>45</v>
      </c>
    </row>
    <row r="24" spans="1:9" x14ac:dyDescent="0.25">
      <c r="A24" s="12">
        <v>21</v>
      </c>
      <c r="B24" s="20" t="s">
        <v>82</v>
      </c>
      <c r="C24" s="1" t="s">
        <v>83</v>
      </c>
      <c r="D24" s="22">
        <v>38922</v>
      </c>
      <c r="E24" s="29">
        <v>89235.34</v>
      </c>
      <c r="F24" s="29">
        <v>0</v>
      </c>
      <c r="G24" s="29">
        <v>25771.170000000002</v>
      </c>
      <c r="H24" s="29">
        <f t="shared" si="0"/>
        <v>30925.404000000002</v>
      </c>
      <c r="I24" s="23" t="s">
        <v>45</v>
      </c>
    </row>
    <row r="25" spans="1:9" x14ac:dyDescent="0.25">
      <c r="A25" s="12">
        <v>22</v>
      </c>
      <c r="B25" s="20" t="s">
        <v>84</v>
      </c>
      <c r="C25" s="1" t="s">
        <v>85</v>
      </c>
      <c r="D25" s="22">
        <v>41365</v>
      </c>
      <c r="E25" s="29">
        <v>84693.900000000009</v>
      </c>
      <c r="F25" s="29">
        <v>0</v>
      </c>
      <c r="G25" s="29">
        <v>12988.66</v>
      </c>
      <c r="H25" s="29">
        <f t="shared" si="0"/>
        <v>15586.392</v>
      </c>
      <c r="I25" s="23" t="s">
        <v>45</v>
      </c>
    </row>
    <row r="26" spans="1:9" x14ac:dyDescent="0.25">
      <c r="A26" s="12">
        <v>23</v>
      </c>
      <c r="B26" s="20" t="s">
        <v>86</v>
      </c>
      <c r="C26" s="1" t="s">
        <v>87</v>
      </c>
      <c r="D26" s="22">
        <v>37357</v>
      </c>
      <c r="E26" s="29">
        <v>105093</v>
      </c>
      <c r="F26" s="29">
        <v>0</v>
      </c>
      <c r="G26" s="29">
        <v>10387.39</v>
      </c>
      <c r="H26" s="29">
        <f t="shared" si="0"/>
        <v>12464.867999999999</v>
      </c>
      <c r="I26" s="23" t="s">
        <v>45</v>
      </c>
    </row>
    <row r="27" spans="1:9" x14ac:dyDescent="0.25">
      <c r="A27" s="12">
        <v>24</v>
      </c>
      <c r="B27" s="20" t="s">
        <v>88</v>
      </c>
      <c r="C27" s="1" t="s">
        <v>89</v>
      </c>
      <c r="D27" s="22">
        <v>41999</v>
      </c>
      <c r="E27" s="29">
        <v>71686.98</v>
      </c>
      <c r="F27" s="29">
        <v>0</v>
      </c>
      <c r="G27" s="29">
        <v>34299.64</v>
      </c>
      <c r="H27" s="29">
        <f t="shared" si="0"/>
        <v>41159.567999999999</v>
      </c>
      <c r="I27" s="23" t="s">
        <v>45</v>
      </c>
    </row>
    <row r="28" spans="1:9" x14ac:dyDescent="0.25">
      <c r="A28" s="12">
        <v>25</v>
      </c>
      <c r="B28" s="20" t="s">
        <v>90</v>
      </c>
      <c r="C28" s="1" t="s">
        <v>91</v>
      </c>
      <c r="D28" s="22">
        <v>42529</v>
      </c>
      <c r="E28" s="29">
        <v>90170.34</v>
      </c>
      <c r="F28" s="29">
        <v>0</v>
      </c>
      <c r="G28" s="29">
        <v>44270.03</v>
      </c>
      <c r="H28" s="29">
        <f t="shared" si="0"/>
        <v>53124.036</v>
      </c>
      <c r="I28" s="23" t="s">
        <v>45</v>
      </c>
    </row>
    <row r="29" spans="1:9" x14ac:dyDescent="0.25">
      <c r="A29" s="12">
        <v>26</v>
      </c>
      <c r="B29" s="20" t="s">
        <v>92</v>
      </c>
      <c r="C29" s="1" t="s">
        <v>93</v>
      </c>
      <c r="D29" s="22">
        <v>41534</v>
      </c>
      <c r="E29" s="29">
        <v>104204.52</v>
      </c>
      <c r="F29" s="29">
        <v>26051.22</v>
      </c>
      <c r="G29" s="29">
        <v>58161.130000000005</v>
      </c>
      <c r="H29" s="29">
        <f t="shared" si="0"/>
        <v>69793.356</v>
      </c>
      <c r="I29" s="23" t="s">
        <v>45</v>
      </c>
    </row>
    <row r="30" spans="1:9" x14ac:dyDescent="0.25">
      <c r="A30" s="12">
        <v>27</v>
      </c>
      <c r="B30" s="20" t="s">
        <v>94</v>
      </c>
      <c r="C30" s="1" t="s">
        <v>95</v>
      </c>
      <c r="D30" s="22">
        <v>39503</v>
      </c>
      <c r="E30" s="29">
        <v>82072</v>
      </c>
      <c r="F30" s="29">
        <v>0</v>
      </c>
      <c r="G30" s="29">
        <v>17734.12</v>
      </c>
      <c r="H30" s="29">
        <f t="shared" si="0"/>
        <v>21280.944</v>
      </c>
      <c r="I30" s="23" t="s">
        <v>45</v>
      </c>
    </row>
    <row r="31" spans="1:9" x14ac:dyDescent="0.25">
      <c r="A31" s="12">
        <v>28</v>
      </c>
      <c r="B31" s="20" t="s">
        <v>96</v>
      </c>
      <c r="C31" s="1" t="s">
        <v>93</v>
      </c>
      <c r="D31" s="22">
        <v>39188</v>
      </c>
      <c r="E31" s="29">
        <v>87433.46</v>
      </c>
      <c r="F31" s="29">
        <v>0</v>
      </c>
      <c r="G31" s="29">
        <v>22977.510000000002</v>
      </c>
      <c r="H31" s="29">
        <f t="shared" si="0"/>
        <v>27573.012000000002</v>
      </c>
      <c r="I31" s="23" t="s">
        <v>45</v>
      </c>
    </row>
    <row r="32" spans="1:9" x14ac:dyDescent="0.25">
      <c r="A32" s="12">
        <v>29</v>
      </c>
      <c r="B32" s="20" t="s">
        <v>97</v>
      </c>
      <c r="C32" s="1" t="s">
        <v>98</v>
      </c>
      <c r="D32" s="22">
        <v>39288</v>
      </c>
      <c r="E32" s="29">
        <v>97744.31</v>
      </c>
      <c r="F32" s="29">
        <v>0</v>
      </c>
      <c r="G32" s="29">
        <v>14783.630000000001</v>
      </c>
      <c r="H32" s="29">
        <f t="shared" si="0"/>
        <v>17740.356</v>
      </c>
      <c r="I32" s="23" t="s">
        <v>45</v>
      </c>
    </row>
    <row r="33" spans="1:9" x14ac:dyDescent="0.25">
      <c r="A33" s="12">
        <v>30</v>
      </c>
      <c r="B33" s="20" t="s">
        <v>99</v>
      </c>
      <c r="C33" s="1" t="s">
        <v>100</v>
      </c>
      <c r="D33" s="22">
        <v>38740</v>
      </c>
      <c r="E33" s="29">
        <v>13213.68</v>
      </c>
      <c r="F33" s="29">
        <v>0</v>
      </c>
      <c r="G33" s="29">
        <v>1940.3</v>
      </c>
      <c r="H33" s="29">
        <f t="shared" si="0"/>
        <v>2328.3599999999997</v>
      </c>
      <c r="I33" s="23" t="s">
        <v>45</v>
      </c>
    </row>
    <row r="34" spans="1:9" x14ac:dyDescent="0.25">
      <c r="A34" s="12">
        <v>31</v>
      </c>
      <c r="B34" s="20" t="s">
        <v>101</v>
      </c>
      <c r="C34" s="1" t="s">
        <v>102</v>
      </c>
      <c r="D34" s="22">
        <v>40715</v>
      </c>
      <c r="E34" s="29">
        <v>262</v>
      </c>
      <c r="F34" s="29">
        <v>131</v>
      </c>
      <c r="G34" s="29">
        <v>4</v>
      </c>
      <c r="H34" s="29">
        <f t="shared" si="0"/>
        <v>4.8</v>
      </c>
      <c r="I34" s="23" t="s">
        <v>45</v>
      </c>
    </row>
    <row r="35" spans="1:9" x14ac:dyDescent="0.25">
      <c r="A35" s="12">
        <v>32</v>
      </c>
      <c r="B35" s="20" t="s">
        <v>103</v>
      </c>
      <c r="C35" s="1" t="s">
        <v>104</v>
      </c>
      <c r="D35" s="22">
        <v>39503</v>
      </c>
      <c r="E35" s="29">
        <v>82387</v>
      </c>
      <c r="F35" s="29">
        <v>0</v>
      </c>
      <c r="G35" s="29">
        <v>17802.18</v>
      </c>
      <c r="H35" s="29">
        <f t="shared" si="0"/>
        <v>21362.615999999998</v>
      </c>
      <c r="I35" s="23" t="s">
        <v>45</v>
      </c>
    </row>
    <row r="36" spans="1:9" x14ac:dyDescent="0.25">
      <c r="A36" s="12">
        <v>33</v>
      </c>
      <c r="B36" s="20" t="s">
        <v>105</v>
      </c>
      <c r="C36" s="1" t="s">
        <v>106</v>
      </c>
      <c r="D36" s="22">
        <v>41415</v>
      </c>
      <c r="E36" s="29">
        <v>75476.73</v>
      </c>
      <c r="F36" s="29">
        <v>13837.18</v>
      </c>
      <c r="G36" s="29">
        <v>41805.660000000003</v>
      </c>
      <c r="H36" s="29">
        <f t="shared" si="0"/>
        <v>50166.792000000001</v>
      </c>
      <c r="I36" s="23" t="s">
        <v>45</v>
      </c>
    </row>
    <row r="37" spans="1:9" x14ac:dyDescent="0.25">
      <c r="A37" s="12">
        <v>34</v>
      </c>
      <c r="B37" s="20" t="s">
        <v>107</v>
      </c>
      <c r="C37" s="1" t="s">
        <v>108</v>
      </c>
      <c r="D37" s="22">
        <v>41736</v>
      </c>
      <c r="E37" s="29">
        <v>98432.06</v>
      </c>
      <c r="F37" s="29">
        <v>0</v>
      </c>
      <c r="G37" s="29">
        <v>63848.94</v>
      </c>
      <c r="H37" s="29">
        <f t="shared" si="0"/>
        <v>76618.728000000003</v>
      </c>
      <c r="I37" s="23" t="s">
        <v>45</v>
      </c>
    </row>
    <row r="38" spans="1:9" x14ac:dyDescent="0.25">
      <c r="A38" s="12">
        <v>35</v>
      </c>
      <c r="B38" s="20" t="s">
        <v>109</v>
      </c>
      <c r="C38" s="1" t="s">
        <v>110</v>
      </c>
      <c r="D38" s="22">
        <v>38987</v>
      </c>
      <c r="E38" s="29">
        <v>101293.23</v>
      </c>
      <c r="F38" s="29">
        <v>0</v>
      </c>
      <c r="G38" s="29">
        <v>10657.06</v>
      </c>
      <c r="H38" s="29">
        <f t="shared" si="0"/>
        <v>12788.472</v>
      </c>
      <c r="I38" s="23" t="s">
        <v>45</v>
      </c>
    </row>
    <row r="39" spans="1:9" x14ac:dyDescent="0.25">
      <c r="A39" s="12">
        <v>36</v>
      </c>
      <c r="B39" s="20" t="s">
        <v>111</v>
      </c>
      <c r="C39" s="1" t="s">
        <v>112</v>
      </c>
      <c r="D39" s="22">
        <v>40715</v>
      </c>
      <c r="E39" s="29">
        <v>294</v>
      </c>
      <c r="F39" s="29">
        <v>147</v>
      </c>
      <c r="G39" s="29">
        <v>4</v>
      </c>
      <c r="H39" s="29">
        <f t="shared" si="0"/>
        <v>4.8</v>
      </c>
      <c r="I39" s="23" t="s">
        <v>45</v>
      </c>
    </row>
    <row r="40" spans="1:9" x14ac:dyDescent="0.25">
      <c r="A40" s="12">
        <v>37</v>
      </c>
      <c r="B40" s="20" t="s">
        <v>113</v>
      </c>
      <c r="C40" s="1" t="s">
        <v>114</v>
      </c>
      <c r="D40" s="22">
        <v>39521</v>
      </c>
      <c r="E40" s="29">
        <v>93908</v>
      </c>
      <c r="F40" s="29">
        <v>0</v>
      </c>
      <c r="G40" s="29">
        <v>17593.100000000002</v>
      </c>
      <c r="H40" s="29">
        <f t="shared" si="0"/>
        <v>21111.72</v>
      </c>
      <c r="I40" s="23" t="s">
        <v>45</v>
      </c>
    </row>
    <row r="41" spans="1:9" x14ac:dyDescent="0.25">
      <c r="A41" s="12">
        <v>38</v>
      </c>
      <c r="B41" s="20" t="s">
        <v>115</v>
      </c>
      <c r="C41" s="1" t="s">
        <v>112</v>
      </c>
      <c r="D41" s="22">
        <v>40715</v>
      </c>
      <c r="E41" s="29">
        <v>294</v>
      </c>
      <c r="F41" s="29">
        <v>147</v>
      </c>
      <c r="G41" s="29">
        <v>4</v>
      </c>
      <c r="H41" s="29">
        <f t="shared" si="0"/>
        <v>4.8</v>
      </c>
      <c r="I41" s="23" t="s">
        <v>45</v>
      </c>
    </row>
    <row r="42" spans="1:9" x14ac:dyDescent="0.25">
      <c r="A42" s="12">
        <v>39</v>
      </c>
      <c r="B42" s="20" t="s">
        <v>116</v>
      </c>
      <c r="C42" s="1" t="s">
        <v>117</v>
      </c>
      <c r="D42" s="22">
        <v>42481</v>
      </c>
      <c r="E42" s="29">
        <v>84187</v>
      </c>
      <c r="F42" s="29">
        <v>0</v>
      </c>
      <c r="G42" s="29">
        <v>19228.310000000001</v>
      </c>
      <c r="H42" s="29">
        <f t="shared" si="0"/>
        <v>23073.972000000002</v>
      </c>
      <c r="I42" s="23" t="s">
        <v>45</v>
      </c>
    </row>
    <row r="43" spans="1:9" x14ac:dyDescent="0.25">
      <c r="A43" s="12">
        <v>40</v>
      </c>
      <c r="B43" s="20" t="s">
        <v>118</v>
      </c>
      <c r="C43" s="1" t="s">
        <v>119</v>
      </c>
      <c r="D43" s="22">
        <v>39413</v>
      </c>
      <c r="E43" s="29">
        <v>88705</v>
      </c>
      <c r="F43" s="29">
        <v>0</v>
      </c>
      <c r="G43" s="29">
        <v>20686.010000000002</v>
      </c>
      <c r="H43" s="29">
        <f t="shared" si="0"/>
        <v>24823.212000000003</v>
      </c>
      <c r="I43" s="23" t="s">
        <v>45</v>
      </c>
    </row>
    <row r="44" spans="1:9" x14ac:dyDescent="0.25">
      <c r="A44" s="12">
        <v>41</v>
      </c>
      <c r="B44" s="20" t="s">
        <v>120</v>
      </c>
      <c r="C44" s="1" t="s">
        <v>121</v>
      </c>
      <c r="D44" s="22">
        <v>42481</v>
      </c>
      <c r="E44" s="29">
        <v>71014.98</v>
      </c>
      <c r="F44" s="29">
        <v>0</v>
      </c>
      <c r="G44" s="29">
        <v>13219.44</v>
      </c>
      <c r="H44" s="29">
        <f t="shared" si="0"/>
        <v>15863.328</v>
      </c>
      <c r="I44" s="23" t="s">
        <v>45</v>
      </c>
    </row>
    <row r="45" spans="1:9" x14ac:dyDescent="0.25">
      <c r="A45" s="12">
        <v>42</v>
      </c>
      <c r="B45" s="20" t="s">
        <v>122</v>
      </c>
      <c r="C45" s="1" t="s">
        <v>123</v>
      </c>
      <c r="D45" s="22">
        <v>39414</v>
      </c>
      <c r="E45" s="29">
        <v>86562.46</v>
      </c>
      <c r="F45" s="29">
        <v>0</v>
      </c>
      <c r="G45" s="29">
        <v>20186.37</v>
      </c>
      <c r="H45" s="29">
        <f t="shared" si="0"/>
        <v>24223.643999999997</v>
      </c>
      <c r="I45" s="23" t="s">
        <v>45</v>
      </c>
    </row>
    <row r="46" spans="1:9" x14ac:dyDescent="0.25">
      <c r="A46" s="12">
        <v>43</v>
      </c>
      <c r="B46" s="20" t="s">
        <v>124</v>
      </c>
      <c r="C46" s="1" t="s">
        <v>125</v>
      </c>
      <c r="D46" s="22">
        <v>42473</v>
      </c>
      <c r="E46" s="29">
        <v>86289.11</v>
      </c>
      <c r="F46" s="29">
        <v>0</v>
      </c>
      <c r="G46" s="29">
        <v>20122.62</v>
      </c>
      <c r="H46" s="29">
        <f t="shared" si="0"/>
        <v>24147.143999999997</v>
      </c>
      <c r="I46" s="23" t="s">
        <v>45</v>
      </c>
    </row>
    <row r="47" spans="1:9" x14ac:dyDescent="0.25">
      <c r="A47" s="12">
        <v>44</v>
      </c>
      <c r="B47" s="20" t="s">
        <v>126</v>
      </c>
      <c r="C47" s="1" t="s">
        <v>127</v>
      </c>
      <c r="D47" s="22">
        <v>42429</v>
      </c>
      <c r="E47" s="29">
        <v>88422.3</v>
      </c>
      <c r="F47" s="29">
        <v>0</v>
      </c>
      <c r="G47" s="29">
        <v>25310</v>
      </c>
      <c r="H47" s="29">
        <f t="shared" si="0"/>
        <v>30372</v>
      </c>
      <c r="I47" s="23" t="s">
        <v>45</v>
      </c>
    </row>
    <row r="48" spans="1:9" x14ac:dyDescent="0.25">
      <c r="A48" s="12">
        <v>45</v>
      </c>
      <c r="B48" s="20" t="s">
        <v>128</v>
      </c>
      <c r="C48" s="1" t="s">
        <v>129</v>
      </c>
      <c r="D48" s="22">
        <v>42479</v>
      </c>
      <c r="E48" s="29">
        <v>99306.45</v>
      </c>
      <c r="F48" s="29">
        <v>0</v>
      </c>
      <c r="G48" s="29">
        <v>49349.74</v>
      </c>
      <c r="H48" s="29">
        <f t="shared" si="0"/>
        <v>59219.687999999995</v>
      </c>
      <c r="I48" s="23" t="s">
        <v>45</v>
      </c>
    </row>
    <row r="49" spans="1:10" x14ac:dyDescent="0.25">
      <c r="A49" s="12">
        <v>46</v>
      </c>
      <c r="B49" s="20" t="s">
        <v>130</v>
      </c>
      <c r="C49" s="1" t="s">
        <v>131</v>
      </c>
      <c r="D49" s="22">
        <v>40539</v>
      </c>
      <c r="E49" s="29">
        <v>31074.15</v>
      </c>
      <c r="F49" s="29">
        <v>0</v>
      </c>
      <c r="G49" s="29">
        <v>10063.36</v>
      </c>
      <c r="H49" s="29">
        <f t="shared" si="0"/>
        <v>12076.032000000001</v>
      </c>
      <c r="I49" s="23" t="s">
        <v>45</v>
      </c>
    </row>
    <row r="50" spans="1:10" x14ac:dyDescent="0.25">
      <c r="A50" s="12">
        <v>47</v>
      </c>
      <c r="B50" s="20" t="s">
        <v>132</v>
      </c>
      <c r="C50" s="1" t="s">
        <v>133</v>
      </c>
      <c r="D50" s="22">
        <v>38861</v>
      </c>
      <c r="E50" s="29">
        <v>86346.5</v>
      </c>
      <c r="F50" s="29">
        <v>0</v>
      </c>
      <c r="G50" s="29">
        <v>24957.59</v>
      </c>
      <c r="H50" s="29">
        <f t="shared" si="0"/>
        <v>29949.108</v>
      </c>
      <c r="I50" s="23" t="s">
        <v>45</v>
      </c>
    </row>
    <row r="51" spans="1:10" x14ac:dyDescent="0.25">
      <c r="A51" s="12">
        <v>48</v>
      </c>
      <c r="B51" s="20" t="s">
        <v>134</v>
      </c>
      <c r="C51" s="1" t="s">
        <v>135</v>
      </c>
      <c r="D51" s="22">
        <v>39231</v>
      </c>
      <c r="E51" s="29">
        <v>86764.01</v>
      </c>
      <c r="F51" s="29">
        <v>0</v>
      </c>
      <c r="G51" s="29">
        <v>22669.7</v>
      </c>
      <c r="H51" s="29">
        <f t="shared" si="0"/>
        <v>27203.64</v>
      </c>
      <c r="I51" s="23" t="s">
        <v>45</v>
      </c>
    </row>
    <row r="52" spans="1:10" x14ac:dyDescent="0.25">
      <c r="A52" s="61" t="s">
        <v>32</v>
      </c>
      <c r="B52" s="62"/>
      <c r="C52" s="62"/>
      <c r="D52" s="63"/>
      <c r="E52" s="24">
        <f>SUM(E4:E51)</f>
        <v>3327498.55</v>
      </c>
      <c r="F52" s="24">
        <f t="shared" ref="F52:G52" si="1">SUM(F4:F51)</f>
        <v>41922.199999999997</v>
      </c>
      <c r="G52" s="24">
        <f t="shared" si="1"/>
        <v>1045951.62</v>
      </c>
      <c r="H52" s="24">
        <f>G52*1.2</f>
        <v>1255141.9439999999</v>
      </c>
      <c r="I52" s="25"/>
    </row>
    <row r="53" spans="1:10" x14ac:dyDescent="0.25">
      <c r="A53" s="13"/>
      <c r="B53" s="13"/>
      <c r="C53" s="14"/>
      <c r="D53" s="13"/>
      <c r="E53" s="26"/>
      <c r="F53" s="26"/>
      <c r="G53" s="26"/>
      <c r="H53" s="26"/>
      <c r="I53" s="13"/>
    </row>
    <row r="54" spans="1:10" s="16" customFormat="1" ht="45" customHeight="1" x14ac:dyDescent="0.25">
      <c r="A54" s="64" t="s">
        <v>33</v>
      </c>
      <c r="B54" s="64"/>
      <c r="C54" s="64"/>
      <c r="D54" s="64"/>
      <c r="E54" s="64"/>
      <c r="F54" s="64"/>
      <c r="G54" s="64"/>
      <c r="H54" s="64"/>
      <c r="I54" s="64"/>
      <c r="J54" s="15"/>
    </row>
    <row r="55" spans="1:10" x14ac:dyDescent="0.25">
      <c r="A55" s="13"/>
      <c r="B55" s="13"/>
      <c r="C55" s="14"/>
      <c r="D55" s="13"/>
      <c r="E55" s="26"/>
      <c r="F55" s="26"/>
      <c r="G55" s="26"/>
      <c r="H55" s="26"/>
      <c r="I55" s="13"/>
    </row>
  </sheetData>
  <mergeCells count="4">
    <mergeCell ref="G1:I1"/>
    <mergeCell ref="A2:I2"/>
    <mergeCell ref="A52:D52"/>
    <mergeCell ref="A54:I54"/>
  </mergeCells>
  <pageMargins left="0.2" right="0.43" top="0.74803149606299213" bottom="0.74803149606299213" header="0.31496062992125984" footer="0.31496062992125984"/>
  <pageSetup paperSize="9" scale="5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5</vt:i4>
      </vt:variant>
    </vt:vector>
  </HeadingPairs>
  <TitlesOfParts>
    <vt:vector size="5" baseType="lpstr">
      <vt:lpstr>ПублПасп</vt:lpstr>
      <vt:lpstr>5.2</vt:lpstr>
      <vt:lpstr>5.3</vt:lpstr>
      <vt:lpstr>5.4</vt:lpstr>
      <vt:lpstr>ОСНОВНІ ЗАСОБИ (ТМЦ)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Klimentiev</cp:lastModifiedBy>
  <cp:lastPrinted>2017-07-24T11:02:48Z</cp:lastPrinted>
  <dcterms:created xsi:type="dcterms:W3CDTF">2015-10-12T12:03:25Z</dcterms:created>
  <dcterms:modified xsi:type="dcterms:W3CDTF">2017-10-02T09:19:29Z</dcterms:modified>
</cp:coreProperties>
</file>